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2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'1а'!$A$1:$K$12</definedName>
    <definedName name="_xlnm.Print_Area" localSheetId="3">'3'!$A$1:$V$31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<sst xmlns="http://schemas.openxmlformats.org/spreadsheetml/2006/main" count="144" uniqueCount="76">
  <si>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</si>
  <si>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</si>
  <si>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</si>
  <si>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</si>
  <si>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</si>
  <si>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</si>
  <si>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</si>
  <si>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</si>
  <si>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</si>
  <si>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</si>
  <si>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</si>
  <si>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</si>
  <si>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</si>
  <si>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</si>
  <si>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</si>
  <si>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</si>
  <si>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</si>
  <si>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</si>
  <si>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</si>
  <si>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</si>
  <si>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</si>
  <si>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</si>
  <si>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</si>
  <si>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</si>
  <si>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</si>
  <si>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</si>
  <si>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</si>
  <si>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</si>
  <si>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</si>
  <si>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</si>
  <si>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</si>
  <si>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</si>
  <si>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</si>
  <si>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</si>
  <si>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</si>
  <si>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</si>
  <si>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</si>
  <si>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</si>
  <si>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</si>
  <si>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</si>
  <si>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</si>
  <si>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</si>
  <si>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</si>
  <si>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</si>
  <si>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</si>
  <si>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</si>
  <si>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</si>
  <si>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</si>
  <si>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</si>
  <si>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</si>
  <si>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</si>
  <si>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</si>
  <si>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</si>
  <si>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</si>
  <si>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</si>
  <si>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Старосинявський</t>
  </si>
  <si>
    <t>Теофіпольський</t>
  </si>
  <si>
    <t>рц.Хмельницький</t>
  </si>
  <si>
    <t>Чемеровецький</t>
  </si>
  <si>
    <t>мрц.Шепетівськ.</t>
  </si>
  <si>
    <t>Ярмолинецький</t>
  </si>
  <si>
    <t>мц.Кам.-Подільс.</t>
  </si>
  <si>
    <t>мц.Нетішинський</t>
  </si>
  <si>
    <t>мц.Хмельницький</t>
  </si>
  <si>
    <t>Хмельницька область</t>
  </si>
  <si>
    <t>Інформація про надання послуг Хмельницькою обласною службою зайнятості</t>
  </si>
  <si>
    <t>осіб</t>
  </si>
  <si>
    <r>
      <t xml:space="preserve">Економічна активність населення Хмельницької області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</si>
  <si>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За даними Головного управління статистики у Хмельницькій області</t>
  </si>
  <si>
    <t>2017 р.</t>
  </si>
  <si>
    <t xml:space="preserve"> 2018 р.</t>
  </si>
  <si>
    <t xml:space="preserve">За даними Державної служби статистики України </t>
  </si>
  <si>
    <r>
      <t xml:space="preserve">Економічна активність населення України у середньому за І квартал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</si>
  <si>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у  січні-серпні 2018 року</t>
  </si>
  <si>
    <t>охоплених заходами активної політики сприяння зайнятості у січні-серпні 2018 року</t>
  </si>
  <si>
    <t>станом на 1 вересня 2018 року: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</si>
</sst>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14" borderId="6" applyNumberFormat="0" applyAlignment="0" applyProtection="0"/>
    <xf numFmtId="0" fontId="34" fillId="0" borderId="0" applyNumberFormat="0" applyFill="0" applyBorder="0" applyAlignment="0" applyProtection="0"/>
    <xf numFmtId="0" fontId="43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48" fillId="0" borderId="7" applyNumberFormat="0" applyFill="0" applyAlignment="0" applyProtection="0"/>
    <xf numFmtId="0" fontId="3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9" borderId="9" applyNumberFormat="0" applyAlignment="0" applyProtection="0"/>
    <xf numFmtId="0" fontId="40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51" applyFont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1" applyFont="1" applyFill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1" fillId="0" borderId="0" xfId="51" applyFont="1">
      <alignment/>
      <protection/>
    </xf>
    <xf numFmtId="49" fontId="10" fillId="0" borderId="10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49" fontId="10" fillId="0" borderId="12" xfId="51" applyNumberFormat="1" applyFont="1" applyFill="1" applyBorder="1" applyAlignment="1">
      <alignment horizontal="center" vertical="center" wrapText="1"/>
      <protection/>
    </xf>
    <xf numFmtId="49" fontId="12" fillId="0" borderId="13" xfId="51" applyNumberFormat="1" applyFont="1" applyFill="1" applyBorder="1" applyAlignment="1">
      <alignment horizontal="center" vertical="center" wrapText="1"/>
      <protection/>
    </xf>
    <xf numFmtId="49" fontId="10" fillId="0" borderId="13" xfId="51" applyNumberFormat="1" applyFont="1" applyFill="1" applyBorder="1" applyAlignment="1">
      <alignment horizontal="center" vertical="center" wrapText="1"/>
      <protection/>
    </xf>
    <xf numFmtId="49" fontId="12" fillId="0" borderId="14" xfId="51" applyNumberFormat="1" applyFont="1" applyFill="1" applyBorder="1" applyAlignment="1">
      <alignment horizontal="center" vertical="center" wrapText="1"/>
      <protection/>
    </xf>
    <xf numFmtId="0" fontId="13" fillId="4" borderId="15" xfId="51" applyFont="1" applyFill="1" applyBorder="1" applyAlignment="1">
      <alignment horizontal="left" vertical="center" wrapText="1"/>
      <protection/>
    </xf>
    <xf numFmtId="180" fontId="10" fillId="0" borderId="16" xfId="51" applyNumberFormat="1" applyFont="1" applyFill="1" applyBorder="1" applyAlignment="1">
      <alignment horizontal="center" vertical="center"/>
      <protection/>
    </xf>
    <xf numFmtId="180" fontId="10" fillId="0" borderId="17" xfId="51" applyNumberFormat="1" applyFont="1" applyFill="1" applyBorder="1" applyAlignment="1">
      <alignment horizontal="center" vertical="center"/>
      <protection/>
    </xf>
    <xf numFmtId="180" fontId="10" fillId="0" borderId="18" xfId="51" applyNumberFormat="1" applyFont="1" applyFill="1" applyBorder="1" applyAlignment="1">
      <alignment horizontal="center" vertical="center"/>
      <protection/>
    </xf>
    <xf numFmtId="180" fontId="15" fillId="0" borderId="19" xfId="51" applyNumberFormat="1" applyFont="1" applyFill="1" applyBorder="1" applyAlignment="1">
      <alignment horizontal="center" vertical="center"/>
      <protection/>
    </xf>
    <xf numFmtId="180" fontId="10" fillId="0" borderId="19" xfId="51" applyNumberFormat="1" applyFont="1" applyFill="1" applyBorder="1" applyAlignment="1">
      <alignment horizontal="center" vertical="center"/>
      <protection/>
    </xf>
    <xf numFmtId="180" fontId="15" fillId="0" borderId="20" xfId="51" applyNumberFormat="1" applyFont="1" applyFill="1" applyBorder="1" applyAlignment="1">
      <alignment horizontal="center" vertical="center"/>
      <protection/>
    </xf>
    <xf numFmtId="0" fontId="16" fillId="0" borderId="21" xfId="51" applyFont="1" applyBorder="1" applyAlignment="1">
      <alignment vertical="center" wrapText="1"/>
      <protection/>
    </xf>
    <xf numFmtId="180" fontId="15" fillId="0" borderId="10" xfId="51" applyNumberFormat="1" applyFont="1" applyFill="1" applyBorder="1" applyAlignment="1">
      <alignment horizontal="center" vertical="center"/>
      <protection/>
    </xf>
    <xf numFmtId="180" fontId="15" fillId="0" borderId="11" xfId="51" applyNumberFormat="1" applyFont="1" applyFill="1" applyBorder="1" applyAlignment="1">
      <alignment horizontal="center" vertical="center"/>
      <protection/>
    </xf>
    <xf numFmtId="180" fontId="15" fillId="0" borderId="22" xfId="51" applyNumberFormat="1" applyFont="1" applyFill="1" applyBorder="1" applyAlignment="1">
      <alignment horizontal="center" vertical="center"/>
      <protection/>
    </xf>
    <xf numFmtId="180" fontId="15" fillId="0" borderId="23" xfId="51" applyNumberFormat="1" applyFont="1" applyFill="1" applyBorder="1" applyAlignment="1">
      <alignment horizontal="center" vertical="center"/>
      <protection/>
    </xf>
    <xf numFmtId="0" fontId="13" fillId="0" borderId="21" xfId="51" applyFont="1" applyFill="1" applyBorder="1" applyAlignment="1">
      <alignment horizontal="left" vertical="center" wrapText="1"/>
      <protection/>
    </xf>
    <xf numFmtId="180" fontId="10" fillId="0" borderId="10" xfId="51" applyNumberFormat="1" applyFont="1" applyFill="1" applyBorder="1" applyAlignment="1">
      <alignment horizontal="center" vertical="center"/>
      <protection/>
    </xf>
    <xf numFmtId="180" fontId="10" fillId="0" borderId="11" xfId="51" applyNumberFormat="1" applyFont="1" applyFill="1" applyBorder="1" applyAlignment="1">
      <alignment horizontal="center" vertical="center"/>
      <protection/>
    </xf>
    <xf numFmtId="180" fontId="10" fillId="0" borderId="22" xfId="51" applyNumberFormat="1" applyFont="1" applyFill="1" applyBorder="1" applyAlignment="1">
      <alignment horizontal="center" vertical="center"/>
      <protection/>
    </xf>
    <xf numFmtId="0" fontId="16" fillId="0" borderId="21" xfId="51" applyFont="1" applyFill="1" applyBorder="1" applyAlignment="1">
      <alignment horizontal="left" vertical="center" wrapText="1"/>
      <protection/>
    </xf>
    <xf numFmtId="0" fontId="16" fillId="0" borderId="24" xfId="51" applyFont="1" applyFill="1" applyBorder="1" applyAlignment="1">
      <alignment horizontal="left" vertical="center" wrapText="1"/>
      <protection/>
    </xf>
    <xf numFmtId="180" fontId="15" fillId="0" borderId="25" xfId="51" applyNumberFormat="1" applyFont="1" applyFill="1" applyBorder="1" applyAlignment="1">
      <alignment horizontal="center" vertical="center"/>
      <protection/>
    </xf>
    <xf numFmtId="180" fontId="15" fillId="0" borderId="26" xfId="51" applyNumberFormat="1" applyFont="1" applyFill="1" applyBorder="1" applyAlignment="1">
      <alignment horizontal="center" vertical="center"/>
      <protection/>
    </xf>
    <xf numFmtId="180" fontId="15" fillId="0" borderId="12" xfId="51" applyNumberFormat="1" applyFont="1" applyFill="1" applyBorder="1" applyAlignment="1">
      <alignment horizontal="center" vertical="center"/>
      <protection/>
    </xf>
    <xf numFmtId="180" fontId="15" fillId="0" borderId="13" xfId="51" applyNumberFormat="1" applyFont="1" applyFill="1" applyBorder="1" applyAlignment="1">
      <alignment horizontal="center" vertical="center"/>
      <protection/>
    </xf>
    <xf numFmtId="180" fontId="15" fillId="0" borderId="14" xfId="51" applyNumberFormat="1" applyFont="1" applyFill="1" applyBorder="1" applyAlignment="1">
      <alignment horizontal="center" vertical="center"/>
      <protection/>
    </xf>
    <xf numFmtId="0" fontId="13" fillId="0" borderId="27" xfId="51" applyFont="1" applyFill="1" applyBorder="1" applyAlignment="1">
      <alignment horizontal="left" vertical="center" wrapText="1"/>
      <protection/>
    </xf>
    <xf numFmtId="180" fontId="10" fillId="0" borderId="28" xfId="51" applyNumberFormat="1" applyFont="1" applyFill="1" applyBorder="1" applyAlignment="1">
      <alignment horizontal="center" vertical="center"/>
      <protection/>
    </xf>
    <xf numFmtId="180" fontId="10" fillId="0" borderId="29" xfId="51" applyNumberFormat="1" applyFont="1" applyFill="1" applyBorder="1" applyAlignment="1">
      <alignment horizontal="center" vertical="center"/>
      <protection/>
    </xf>
    <xf numFmtId="180" fontId="15" fillId="0" borderId="30" xfId="51" applyNumberFormat="1" applyFont="1" applyFill="1" applyBorder="1" applyAlignment="1">
      <alignment horizontal="center" vertical="center"/>
      <protection/>
    </xf>
    <xf numFmtId="180" fontId="10" fillId="0" borderId="30" xfId="51" applyNumberFormat="1" applyFont="1" applyFill="1" applyBorder="1" applyAlignment="1">
      <alignment horizontal="center" vertical="center"/>
      <protection/>
    </xf>
    <xf numFmtId="180" fontId="15" fillId="0" borderId="31" xfId="51" applyNumberFormat="1" applyFont="1" applyFill="1" applyBorder="1" applyAlignment="1">
      <alignment horizontal="center" vertical="center"/>
      <protection/>
    </xf>
    <xf numFmtId="0" fontId="19" fillId="0" borderId="0" xfId="51" applyFont="1">
      <alignment/>
      <protection/>
    </xf>
    <xf numFmtId="0" fontId="19" fillId="0" borderId="0" xfId="51" applyFont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Fill="1">
      <alignment/>
      <protection/>
    </xf>
    <xf numFmtId="0" fontId="17" fillId="0" borderId="0" xfId="57" applyFont="1">
      <alignment/>
      <protection/>
    </xf>
    <xf numFmtId="0" fontId="17" fillId="0" borderId="0" xfId="61" applyFont="1" applyAlignment="1">
      <alignment vertical="center" wrapText="1"/>
      <protection/>
    </xf>
    <xf numFmtId="0" fontId="25" fillId="0" borderId="22" xfId="61" applyFont="1" applyBorder="1" applyAlignment="1">
      <alignment horizontal="center" vertical="center" wrapText="1"/>
      <protection/>
    </xf>
    <xf numFmtId="0" fontId="25" fillId="0" borderId="22" xfId="61" applyFont="1" applyFill="1" applyBorder="1" applyAlignment="1">
      <alignment horizontal="center" vertical="center" wrapText="1"/>
      <protection/>
    </xf>
    <xf numFmtId="0" fontId="25" fillId="0" borderId="0" xfId="61" applyFont="1" applyAlignment="1">
      <alignment vertical="center" wrapText="1"/>
      <protection/>
    </xf>
    <xf numFmtId="0" fontId="23" fillId="4" borderId="22" xfId="61" applyFont="1" applyFill="1" applyBorder="1" applyAlignment="1">
      <alignment vertical="center" wrapText="1"/>
      <protection/>
    </xf>
    <xf numFmtId="180" fontId="26" fillId="4" borderId="22" xfId="57" applyNumberFormat="1" applyFont="1" applyFill="1" applyBorder="1" applyAlignment="1">
      <alignment horizontal="center" vertical="center" wrapText="1"/>
      <protection/>
    </xf>
    <xf numFmtId="180" fontId="26" fillId="0" borderId="22" xfId="57" applyNumberFormat="1" applyFont="1" applyFill="1" applyBorder="1" applyAlignment="1">
      <alignment horizontal="center" vertical="center" wrapText="1"/>
      <protection/>
    </xf>
    <xf numFmtId="0" fontId="23" fillId="0" borderId="22" xfId="57" applyFont="1" applyBorder="1" applyAlignment="1">
      <alignment horizontal="left" vertical="center" wrapText="1"/>
      <protection/>
    </xf>
    <xf numFmtId="3" fontId="17" fillId="0" borderId="0" xfId="61" applyNumberFormat="1" applyFont="1" applyAlignment="1">
      <alignment vertical="center" wrapText="1"/>
      <protection/>
    </xf>
    <xf numFmtId="0" fontId="23" fillId="0" borderId="22" xfId="61" applyFont="1" applyBorder="1" applyAlignment="1">
      <alignment vertical="center" wrapText="1"/>
      <protection/>
    </xf>
    <xf numFmtId="0" fontId="23" fillId="0" borderId="22" xfId="52" applyFont="1" applyBorder="1" applyAlignment="1">
      <alignment vertical="center" wrapText="1"/>
      <protection/>
    </xf>
    <xf numFmtId="180" fontId="26" fillId="0" borderId="22" xfId="52" applyNumberFormat="1" applyFont="1" applyFill="1" applyBorder="1" applyAlignment="1">
      <alignment horizontal="center" vertical="center" wrapText="1"/>
      <protection/>
    </xf>
    <xf numFmtId="180" fontId="26" fillId="0" borderId="22" xfId="52" applyNumberFormat="1" applyFont="1" applyFill="1" applyBorder="1" applyAlignment="1">
      <alignment horizontal="center" vertical="center"/>
      <protection/>
    </xf>
    <xf numFmtId="3" fontId="28" fillId="0" borderId="0" xfId="57" applyNumberFormat="1" applyFont="1" applyFill="1">
      <alignment/>
      <protection/>
    </xf>
    <xf numFmtId="0" fontId="28" fillId="0" borderId="0" xfId="57" applyFont="1" applyFill="1">
      <alignment/>
      <protection/>
    </xf>
    <xf numFmtId="0" fontId="29" fillId="0" borderId="0" xfId="62" applyFont="1" applyFill="1">
      <alignment/>
      <protection/>
    </xf>
    <xf numFmtId="0" fontId="30" fillId="0" borderId="0" xfId="62" applyFont="1" applyFill="1" applyAlignment="1">
      <alignment/>
      <protection/>
    </xf>
    <xf numFmtId="0" fontId="7" fillId="0" borderId="0" xfId="62" applyFont="1" applyFill="1" applyBorder="1" applyAlignment="1">
      <alignment horizontal="center" vertical="top"/>
      <protection/>
    </xf>
    <xf numFmtId="0" fontId="31" fillId="0" borderId="0" xfId="62" applyFont="1" applyFill="1" applyAlignment="1">
      <alignment vertical="top"/>
      <protection/>
    </xf>
    <xf numFmtId="0" fontId="29" fillId="0" borderId="0" xfId="62" applyFont="1" applyFill="1" applyAlignment="1">
      <alignment horizontal="center" vertical="center" wrapText="1"/>
      <protection/>
    </xf>
    <xf numFmtId="0" fontId="11" fillId="0" borderId="22" xfId="62" applyFont="1" applyFill="1" applyBorder="1" applyAlignment="1">
      <alignment horizontal="center" vertical="center" wrapText="1"/>
      <protection/>
    </xf>
    <xf numFmtId="0" fontId="9" fillId="0" borderId="22" xfId="62" applyFont="1" applyFill="1" applyBorder="1" applyAlignment="1">
      <alignment horizontal="center" vertical="center" wrapText="1"/>
      <protection/>
    </xf>
    <xf numFmtId="0" fontId="32" fillId="0" borderId="0" xfId="62" applyFont="1" applyFill="1" applyAlignment="1">
      <alignment horizontal="center" vertical="center" wrapText="1"/>
      <protection/>
    </xf>
    <xf numFmtId="0" fontId="19" fillId="0" borderId="22" xfId="62" applyFont="1" applyFill="1" applyBorder="1" applyAlignment="1">
      <alignment horizontal="center" vertical="center" wrapText="1"/>
      <protection/>
    </xf>
    <xf numFmtId="0" fontId="19" fillId="0" borderId="0" xfId="62" applyFont="1" applyFill="1" applyAlignment="1">
      <alignment vertical="center" wrapText="1"/>
      <protection/>
    </xf>
    <xf numFmtId="0" fontId="32" fillId="0" borderId="0" xfId="62" applyFont="1" applyFill="1" applyAlignment="1">
      <alignment vertical="center"/>
      <protection/>
    </xf>
    <xf numFmtId="0" fontId="5" fillId="0" borderId="22" xfId="62" applyFont="1" applyFill="1" applyBorder="1" applyAlignment="1">
      <alignment vertical="center"/>
      <protection/>
    </xf>
    <xf numFmtId="0" fontId="11" fillId="0" borderId="0" xfId="62" applyFont="1" applyFill="1">
      <alignment/>
      <protection/>
    </xf>
    <xf numFmtId="0" fontId="11" fillId="0" borderId="0" xfId="62" applyFont="1" applyFill="1" applyAlignment="1">
      <alignment horizontal="center" vertical="top"/>
      <protection/>
    </xf>
    <xf numFmtId="0" fontId="32" fillId="0" borderId="0" xfId="62" applyFont="1" applyFill="1">
      <alignment/>
      <protection/>
    </xf>
    <xf numFmtId="0" fontId="31" fillId="0" borderId="0" xfId="62" applyFont="1" applyFill="1">
      <alignment/>
      <protection/>
    </xf>
    <xf numFmtId="0" fontId="32" fillId="0" borderId="0" xfId="62" applyFont="1" applyFill="1">
      <alignment/>
      <protection/>
    </xf>
    <xf numFmtId="0" fontId="11" fillId="0" borderId="0" xfId="59" applyFont="1" applyFill="1">
      <alignment/>
      <protection/>
    </xf>
    <xf numFmtId="0" fontId="31" fillId="0" borderId="22" xfId="62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top" wrapText="1"/>
      <protection/>
    </xf>
    <xf numFmtId="0" fontId="16" fillId="0" borderId="0" xfId="61" applyFont="1" applyFill="1" applyAlignment="1">
      <alignment horizontal="center" vertical="top" wrapText="1"/>
      <protection/>
    </xf>
    <xf numFmtId="3" fontId="23" fillId="4" borderId="22" xfId="61" applyNumberFormat="1" applyFont="1" applyFill="1" applyBorder="1" applyAlignment="1">
      <alignment horizontal="center" vertical="center" wrapText="1"/>
      <protection/>
    </xf>
    <xf numFmtId="3" fontId="23" fillId="4" borderId="22" xfId="57" applyNumberFormat="1" applyFont="1" applyFill="1" applyBorder="1" applyAlignment="1">
      <alignment horizontal="center" vertical="center" wrapText="1"/>
      <protection/>
    </xf>
    <xf numFmtId="3" fontId="23" fillId="0" borderId="22" xfId="57" applyNumberFormat="1" applyFont="1" applyFill="1" applyBorder="1" applyAlignment="1">
      <alignment horizontal="center" vertical="center" wrapText="1"/>
      <protection/>
    </xf>
    <xf numFmtId="3" fontId="23" fillId="0" borderId="22" xfId="52" applyNumberFormat="1" applyFont="1" applyFill="1" applyBorder="1" applyAlignment="1">
      <alignment horizontal="center" vertical="center" wrapText="1"/>
      <protection/>
    </xf>
    <xf numFmtId="0" fontId="29" fillId="0" borderId="0" xfId="62" applyFont="1" applyFill="1" applyAlignment="1">
      <alignment vertical="center"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center" vertical="top"/>
      <protection/>
    </xf>
    <xf numFmtId="0" fontId="29" fillId="0" borderId="0" xfId="62" applyFont="1" applyFill="1">
      <alignment/>
      <protection/>
    </xf>
    <xf numFmtId="3" fontId="5" fillId="0" borderId="0" xfId="62" applyNumberFormat="1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0" fontId="5" fillId="0" borderId="0" xfId="59" applyFont="1" applyFill="1">
      <alignment/>
      <protection/>
    </xf>
    <xf numFmtId="3" fontId="52" fillId="0" borderId="22" xfId="54" applyNumberFormat="1" applyFont="1" applyFill="1" applyBorder="1" applyAlignment="1" applyProtection="1">
      <alignment horizontal="center" vertical="center" wrapText="1" shrinkToFit="1"/>
      <protection/>
    </xf>
    <xf numFmtId="180" fontId="18" fillId="4" borderId="22" xfId="54" applyNumberFormat="1" applyFont="1" applyFill="1" applyBorder="1" applyAlignment="1" applyProtection="1">
      <alignment horizontal="center" vertical="center"/>
      <protection/>
    </xf>
    <xf numFmtId="3" fontId="52" fillId="4" borderId="22" xfId="54" applyNumberFormat="1" applyFont="1" applyFill="1" applyBorder="1" applyAlignment="1" applyProtection="1">
      <alignment horizontal="center" vertical="center"/>
      <protection/>
    </xf>
    <xf numFmtId="180" fontId="18" fillId="0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63" applyNumberFormat="1" applyFont="1" applyFill="1" applyBorder="1" applyAlignment="1">
      <alignment horizontal="center" vertical="center"/>
      <protection/>
    </xf>
    <xf numFmtId="180" fontId="54" fillId="4" borderId="22" xfId="54" applyNumberFormat="1" applyFont="1" applyFill="1" applyBorder="1" applyAlignment="1" applyProtection="1">
      <alignment horizontal="center" vertical="center"/>
      <protection/>
    </xf>
    <xf numFmtId="3" fontId="53" fillId="4" borderId="22" xfId="54" applyNumberFormat="1" applyFont="1" applyFill="1" applyBorder="1" applyAlignment="1" applyProtection="1">
      <alignment horizontal="center" vertical="center"/>
      <protection locked="0"/>
    </xf>
    <xf numFmtId="180" fontId="54" fillId="0" borderId="22" xfId="54" applyNumberFormat="1" applyFont="1" applyFill="1" applyBorder="1" applyAlignment="1" applyProtection="1">
      <alignment horizontal="center" vertical="center"/>
      <protection/>
    </xf>
    <xf numFmtId="180" fontId="54" fillId="4" borderId="22" xfId="54" applyNumberFormat="1" applyFont="1" applyFill="1" applyBorder="1" applyAlignment="1" applyProtection="1">
      <alignment horizontal="center" vertical="center"/>
      <protection locked="0"/>
    </xf>
    <xf numFmtId="3" fontId="53" fillId="4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56" applyNumberFormat="1" applyFont="1" applyFill="1" applyBorder="1" applyAlignment="1">
      <alignment horizontal="center" vertical="center"/>
      <protection/>
    </xf>
    <xf numFmtId="0" fontId="18" fillId="0" borderId="0" xfId="60" applyFont="1" applyBorder="1" applyAlignment="1">
      <alignment horizontal="left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9" fillId="0" borderId="32" xfId="51" applyFont="1" applyBorder="1" applyAlignment="1">
      <alignment horizontal="center" vertical="center" wrapText="1"/>
      <protection/>
    </xf>
    <xf numFmtId="0" fontId="9" fillId="0" borderId="33" xfId="51" applyFont="1" applyBorder="1" applyAlignment="1">
      <alignment horizontal="center" vertical="center" wrapText="1"/>
      <protection/>
    </xf>
    <xf numFmtId="0" fontId="10" fillId="0" borderId="34" xfId="51" applyFont="1" applyFill="1" applyBorder="1" applyAlignment="1">
      <alignment horizontal="center" vertical="center" wrapText="1"/>
      <protection/>
    </xf>
    <xf numFmtId="0" fontId="10" fillId="0" borderId="35" xfId="51" applyFont="1" applyFill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/>
      <protection/>
    </xf>
    <xf numFmtId="0" fontId="10" fillId="0" borderId="19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3" fillId="0" borderId="36" xfId="61" applyFont="1" applyBorder="1" applyAlignment="1">
      <alignment horizontal="center" vertical="center" wrapText="1"/>
      <protection/>
    </xf>
    <xf numFmtId="0" fontId="23" fillId="0" borderId="37" xfId="61" applyFont="1" applyBorder="1" applyAlignment="1">
      <alignment horizontal="center" vertical="center" wrapText="1"/>
      <protection/>
    </xf>
    <xf numFmtId="0" fontId="23" fillId="0" borderId="22" xfId="52" applyFont="1" applyFill="1" applyBorder="1" applyAlignment="1">
      <alignment horizontal="center" vertical="center" wrapText="1"/>
      <protection/>
    </xf>
    <xf numFmtId="0" fontId="23" fillId="0" borderId="38" xfId="52" applyFont="1" applyFill="1" applyBorder="1" applyAlignment="1">
      <alignment horizontal="center" vertical="center" wrapText="1"/>
      <protection/>
    </xf>
    <xf numFmtId="0" fontId="23" fillId="0" borderId="39" xfId="52" applyFont="1" applyFill="1" applyBorder="1" applyAlignment="1">
      <alignment horizontal="center" vertical="center" wrapText="1"/>
      <protection/>
    </xf>
    <xf numFmtId="0" fontId="23" fillId="0" borderId="22" xfId="57" applyFont="1" applyBorder="1" applyAlignment="1">
      <alignment horizontal="center" vertical="center" wrapText="1"/>
      <protection/>
    </xf>
    <xf numFmtId="0" fontId="24" fillId="0" borderId="38" xfId="57" applyFont="1" applyBorder="1" applyAlignment="1">
      <alignment horizontal="center" vertical="center" wrapText="1"/>
      <protection/>
    </xf>
    <xf numFmtId="0" fontId="24" fillId="0" borderId="39" xfId="57" applyFont="1" applyBorder="1" applyAlignment="1">
      <alignment horizontal="center" vertical="center" wrapText="1"/>
      <protection/>
    </xf>
    <xf numFmtId="0" fontId="20" fillId="0" borderId="0" xfId="57" applyFont="1" applyFill="1" applyAlignment="1">
      <alignment horizontal="right" vertical="top"/>
      <protection/>
    </xf>
    <xf numFmtId="0" fontId="21" fillId="0" borderId="0" xfId="57" applyFont="1" applyAlignment="1">
      <alignment horizontal="center" vertical="top" wrapText="1"/>
      <protection/>
    </xf>
    <xf numFmtId="0" fontId="21" fillId="0" borderId="0" xfId="61" applyFont="1" applyFill="1" applyAlignment="1">
      <alignment horizontal="center" vertical="top" wrapText="1"/>
      <protection/>
    </xf>
    <xf numFmtId="0" fontId="22" fillId="0" borderId="0" xfId="61" applyFont="1" applyFill="1" applyAlignment="1">
      <alignment horizontal="center" vertical="top" wrapText="1"/>
      <protection/>
    </xf>
    <xf numFmtId="0" fontId="5" fillId="0" borderId="22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>
      <alignment horizontal="center" vertical="center" wrapText="1"/>
      <protection/>
    </xf>
    <xf numFmtId="0" fontId="2" fillId="0" borderId="0" xfId="62" applyFont="1" applyFill="1" applyAlignment="1">
      <alignment horizontal="center" vertical="center" wrapText="1"/>
      <protection/>
    </xf>
    <xf numFmtId="1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5" applyNumberFormat="1" applyFont="1" applyFill="1" applyBorder="1" applyAlignment="1" applyProtection="1">
      <alignment horizontal="center" vertical="center" wrapText="1"/>
      <protection/>
    </xf>
    <xf numFmtId="1" fontId="33" fillId="0" borderId="40" xfId="55" applyNumberFormat="1" applyFont="1" applyFill="1" applyBorder="1" applyAlignment="1" applyProtection="1">
      <alignment horizontal="center" vertical="center" wrapText="1"/>
      <protection/>
    </xf>
    <xf numFmtId="1" fontId="33" fillId="0" borderId="41" xfId="55" applyNumberFormat="1" applyFont="1" applyFill="1" applyBorder="1" applyAlignment="1" applyProtection="1">
      <alignment horizontal="center" vertical="center" wrapText="1"/>
      <protection/>
    </xf>
    <xf numFmtId="0" fontId="30" fillId="0" borderId="0" xfId="62" applyFont="1" applyFill="1" applyAlignment="1">
      <alignment horizontal="center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6 2" xfId="53"/>
    <cellStyle name="Обычный 9" xfId="54"/>
    <cellStyle name="Обычный_06" xfId="55"/>
    <cellStyle name="Обычный_12 Зинкевич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Перевірка_Молодь_до 18 років" xfId="61"/>
    <cellStyle name="Обычный_Табл. 3.15" xfId="62"/>
    <cellStyle name="Обычный_Укомплектування_11_2013" xfId="63"/>
    <cellStyle name="Підсумок" xfId="64"/>
    <cellStyle name="Поганий" xfId="65"/>
    <cellStyle name="Примітка" xfId="66"/>
    <cellStyle name="Percent" xfId="67"/>
    <cellStyle name="Результат" xfId="68"/>
    <cellStyle name="Середній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workbookViewId="0" topLeftCell="A1">
      <selection activeCell="B14" sqref="B14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45.75" customHeight="1">
      <c r="A1" s="107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8"/>
      <c r="B3" s="110" t="s">
        <v>0</v>
      </c>
      <c r="C3" s="111"/>
      <c r="D3" s="112" t="s">
        <v>1</v>
      </c>
      <c r="E3" s="113"/>
      <c r="F3" s="113"/>
      <c r="G3" s="114"/>
      <c r="H3" s="112" t="s">
        <v>2</v>
      </c>
      <c r="I3" s="113"/>
      <c r="J3" s="113"/>
      <c r="K3" s="114"/>
    </row>
    <row r="4" spans="1:11" s="6" customFormat="1" ht="40.5" customHeight="1" thickBot="1">
      <c r="A4" s="109"/>
      <c r="B4" s="7" t="s">
        <v>69</v>
      </c>
      <c r="C4" s="8" t="s">
        <v>70</v>
      </c>
      <c r="D4" s="9" t="s">
        <v>69</v>
      </c>
      <c r="E4" s="10" t="s">
        <v>5</v>
      </c>
      <c r="F4" s="11" t="s">
        <v>70</v>
      </c>
      <c r="G4" s="12" t="s">
        <v>5</v>
      </c>
      <c r="H4" s="9" t="s">
        <v>69</v>
      </c>
      <c r="I4" s="10" t="s">
        <v>5</v>
      </c>
      <c r="J4" s="11" t="s">
        <v>70</v>
      </c>
      <c r="K4" s="12" t="s">
        <v>5</v>
      </c>
    </row>
    <row r="5" spans="1:11" s="6" customFormat="1" ht="65.25" customHeight="1" thickTop="1">
      <c r="A5" s="13" t="s">
        <v>6</v>
      </c>
      <c r="B5" s="14">
        <v>17672.7</v>
      </c>
      <c r="C5" s="15">
        <v>17747.7</v>
      </c>
      <c r="D5" s="16">
        <v>12162.8</v>
      </c>
      <c r="E5" s="17">
        <f>ROUND(D5/B5*100,1)</f>
        <v>68.8</v>
      </c>
      <c r="F5" s="18">
        <v>12267</v>
      </c>
      <c r="G5" s="19">
        <f>ROUND(F5/C5*100,1)</f>
        <v>69.1</v>
      </c>
      <c r="H5" s="16">
        <v>5509.9</v>
      </c>
      <c r="I5" s="17">
        <f>100-E5</f>
        <v>31.200000000000003</v>
      </c>
      <c r="J5" s="18">
        <v>5480.7</v>
      </c>
      <c r="K5" s="19">
        <f>100-G5</f>
        <v>30.900000000000006</v>
      </c>
    </row>
    <row r="6" spans="1:11" s="6" customFormat="1" ht="49.5" customHeight="1">
      <c r="A6" s="20" t="s">
        <v>7</v>
      </c>
      <c r="B6" s="21">
        <v>61.4</v>
      </c>
      <c r="C6" s="22">
        <v>61.9</v>
      </c>
      <c r="D6" s="21">
        <v>62.3</v>
      </c>
      <c r="E6" s="23" t="s">
        <v>8</v>
      </c>
      <c r="F6" s="23">
        <v>63.2</v>
      </c>
      <c r="G6" s="24" t="s">
        <v>8</v>
      </c>
      <c r="H6" s="21">
        <v>59.4</v>
      </c>
      <c r="I6" s="23" t="s">
        <v>9</v>
      </c>
      <c r="J6" s="23">
        <v>59.3</v>
      </c>
      <c r="K6" s="24" t="s">
        <v>8</v>
      </c>
    </row>
    <row r="7" spans="1:11" s="6" customFormat="1" ht="54" customHeight="1">
      <c r="A7" s="25" t="s">
        <v>10</v>
      </c>
      <c r="B7" s="26">
        <v>15885.8</v>
      </c>
      <c r="C7" s="27">
        <v>16034.9</v>
      </c>
      <c r="D7" s="26">
        <v>11009.3</v>
      </c>
      <c r="E7" s="23">
        <f>ROUND(D7/B7*100,1)</f>
        <v>69.3</v>
      </c>
      <c r="F7" s="28">
        <v>11150.8</v>
      </c>
      <c r="G7" s="24">
        <f>ROUND(F7/C7*100,1)</f>
        <v>69.5</v>
      </c>
      <c r="H7" s="26">
        <v>4876.5</v>
      </c>
      <c r="I7" s="23">
        <f>100-E7</f>
        <v>30.700000000000003</v>
      </c>
      <c r="J7" s="28">
        <v>4884.1</v>
      </c>
      <c r="K7" s="24">
        <f>100-G7</f>
        <v>30.5</v>
      </c>
    </row>
    <row r="8" spans="1:11" s="6" customFormat="1" ht="37.5" customHeight="1">
      <c r="A8" s="29" t="s">
        <v>11</v>
      </c>
      <c r="B8" s="21">
        <v>55.2</v>
      </c>
      <c r="C8" s="22">
        <v>55.9</v>
      </c>
      <c r="D8" s="21">
        <v>56.4</v>
      </c>
      <c r="E8" s="23" t="s">
        <v>8</v>
      </c>
      <c r="F8" s="23">
        <v>57.4</v>
      </c>
      <c r="G8" s="24" t="s">
        <v>8</v>
      </c>
      <c r="H8" s="21">
        <v>52.6</v>
      </c>
      <c r="I8" s="23" t="s">
        <v>8</v>
      </c>
      <c r="J8" s="23">
        <v>52.8</v>
      </c>
      <c r="K8" s="24" t="s">
        <v>8</v>
      </c>
    </row>
    <row r="9" spans="1:11" s="6" customFormat="1" ht="68.25" customHeight="1">
      <c r="A9" s="25" t="s">
        <v>12</v>
      </c>
      <c r="B9" s="26">
        <v>1786.9</v>
      </c>
      <c r="C9" s="27">
        <v>1712.8</v>
      </c>
      <c r="D9" s="26">
        <v>1153.5</v>
      </c>
      <c r="E9" s="23">
        <f>ROUND(D9/B9*100,1)</f>
        <v>64.6</v>
      </c>
      <c r="F9" s="28">
        <v>1116.2</v>
      </c>
      <c r="G9" s="24">
        <f>ROUND(F9/C9*100,1)</f>
        <v>65.2</v>
      </c>
      <c r="H9" s="26">
        <v>633.4</v>
      </c>
      <c r="I9" s="23">
        <f>100-E9</f>
        <v>35.400000000000006</v>
      </c>
      <c r="J9" s="28">
        <v>596.6</v>
      </c>
      <c r="K9" s="24">
        <f>100-G9</f>
        <v>34.8</v>
      </c>
    </row>
    <row r="10" spans="1:11" s="6" customFormat="1" ht="48.75" customHeight="1" thickBot="1">
      <c r="A10" s="30" t="s">
        <v>13</v>
      </c>
      <c r="B10" s="31">
        <v>10.1</v>
      </c>
      <c r="C10" s="32">
        <v>9.7</v>
      </c>
      <c r="D10" s="33">
        <v>9.5</v>
      </c>
      <c r="E10" s="34" t="s">
        <v>8</v>
      </c>
      <c r="F10" s="34">
        <v>9.1</v>
      </c>
      <c r="G10" s="35" t="s">
        <v>8</v>
      </c>
      <c r="H10" s="33">
        <v>11.5</v>
      </c>
      <c r="I10" s="34" t="s">
        <v>8</v>
      </c>
      <c r="J10" s="34">
        <v>10.9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11126.7</v>
      </c>
      <c r="C11" s="38">
        <v>10916.6</v>
      </c>
      <c r="D11" s="37">
        <v>7360.3</v>
      </c>
      <c r="E11" s="39">
        <f>ROUND(D11/B11*100,1)</f>
        <v>66.1</v>
      </c>
      <c r="F11" s="40">
        <v>7147.7</v>
      </c>
      <c r="G11" s="41">
        <f>ROUND(F11/C11*100,1)</f>
        <v>65.5</v>
      </c>
      <c r="H11" s="37">
        <v>3766.4</v>
      </c>
      <c r="I11" s="39">
        <f>ROUND(H11/B11*100,1)</f>
        <v>33.9</v>
      </c>
      <c r="J11" s="40">
        <v>3768.9</v>
      </c>
      <c r="K11" s="41">
        <f>100-G11</f>
        <v>34.5</v>
      </c>
    </row>
    <row r="12" spans="1:10" s="42" customFormat="1" ht="26.25" customHeight="1" thickTop="1">
      <c r="A12" s="106" t="s">
        <v>71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A11" sqref="A11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8"/>
      <c r="B3" s="110" t="s">
        <v>0</v>
      </c>
      <c r="C3" s="111"/>
      <c r="D3" s="112" t="s">
        <v>1</v>
      </c>
      <c r="E3" s="113"/>
      <c r="F3" s="113"/>
      <c r="G3" s="114"/>
      <c r="H3" s="112" t="s">
        <v>2</v>
      </c>
      <c r="I3" s="113"/>
      <c r="J3" s="113"/>
      <c r="K3" s="114"/>
    </row>
    <row r="4" spans="1:11" s="6" customFormat="1" ht="40.5" customHeight="1" thickBot="1">
      <c r="A4" s="109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14">
        <v>563.1</v>
      </c>
      <c r="C5" s="15">
        <v>566.2</v>
      </c>
      <c r="D5" s="16">
        <v>329.5</v>
      </c>
      <c r="E5" s="17">
        <f>ROUND(D5/B5*100,1)</f>
        <v>58.5</v>
      </c>
      <c r="F5" s="18">
        <v>322.5</v>
      </c>
      <c r="G5" s="19">
        <f>ROUND(F5/C5*100,1)</f>
        <v>57</v>
      </c>
      <c r="H5" s="16">
        <v>233.6</v>
      </c>
      <c r="I5" s="17">
        <f>100-E5</f>
        <v>41.5</v>
      </c>
      <c r="J5" s="18">
        <v>243.7</v>
      </c>
      <c r="K5" s="19">
        <f>100-G5</f>
        <v>43</v>
      </c>
    </row>
    <row r="6" spans="1:11" s="6" customFormat="1" ht="49.5" customHeight="1">
      <c r="A6" s="20" t="s">
        <v>7</v>
      </c>
      <c r="B6" s="21">
        <v>59.5</v>
      </c>
      <c r="C6" s="22">
        <v>60.1</v>
      </c>
      <c r="D6" s="21">
        <v>59.3</v>
      </c>
      <c r="E6" s="23" t="s">
        <v>8</v>
      </c>
      <c r="F6" s="23">
        <v>58.3</v>
      </c>
      <c r="G6" s="24" t="s">
        <v>8</v>
      </c>
      <c r="H6" s="21">
        <v>59.8</v>
      </c>
      <c r="I6" s="23" t="s">
        <v>9</v>
      </c>
      <c r="J6" s="23">
        <v>62.5</v>
      </c>
      <c r="K6" s="24" t="s">
        <v>8</v>
      </c>
    </row>
    <row r="7" spans="1:11" s="6" customFormat="1" ht="54" customHeight="1">
      <c r="A7" s="25" t="s">
        <v>10</v>
      </c>
      <c r="B7" s="26">
        <v>510.1</v>
      </c>
      <c r="C7" s="27">
        <v>516</v>
      </c>
      <c r="D7" s="26">
        <v>306.4</v>
      </c>
      <c r="E7" s="23">
        <f>ROUND(D7/B7*100,1)</f>
        <v>60.1</v>
      </c>
      <c r="F7" s="28">
        <v>301.8</v>
      </c>
      <c r="G7" s="24">
        <f>ROUND(F7/C7*100,1)</f>
        <v>58.5</v>
      </c>
      <c r="H7" s="26">
        <v>203.7</v>
      </c>
      <c r="I7" s="23">
        <f>100-E7</f>
        <v>39.9</v>
      </c>
      <c r="J7" s="28">
        <v>214.2</v>
      </c>
      <c r="K7" s="24">
        <f>100-G7</f>
        <v>41.5</v>
      </c>
    </row>
    <row r="8" spans="1:11" s="6" customFormat="1" ht="37.5" customHeight="1">
      <c r="A8" s="29" t="s">
        <v>11</v>
      </c>
      <c r="B8" s="21">
        <v>53.9</v>
      </c>
      <c r="C8" s="22">
        <v>54.7</v>
      </c>
      <c r="D8" s="21">
        <v>55.1</v>
      </c>
      <c r="E8" s="23" t="s">
        <v>8</v>
      </c>
      <c r="F8" s="23">
        <v>54.6</v>
      </c>
      <c r="G8" s="24" t="s">
        <v>8</v>
      </c>
      <c r="H8" s="21">
        <v>52.2</v>
      </c>
      <c r="I8" s="23" t="s">
        <v>8</v>
      </c>
      <c r="J8" s="23">
        <v>55</v>
      </c>
      <c r="K8" s="24" t="s">
        <v>8</v>
      </c>
    </row>
    <row r="9" spans="1:11" s="6" customFormat="1" ht="60" customHeight="1">
      <c r="A9" s="25" t="s">
        <v>12</v>
      </c>
      <c r="B9" s="26">
        <v>53</v>
      </c>
      <c r="C9" s="27">
        <v>50.2</v>
      </c>
      <c r="D9" s="26">
        <v>23.1</v>
      </c>
      <c r="E9" s="23">
        <f>ROUND(D9/B9*100,1)</f>
        <v>43.6</v>
      </c>
      <c r="F9" s="28">
        <v>20.7</v>
      </c>
      <c r="G9" s="24">
        <f>ROUND(F9/C9*100,1)</f>
        <v>41.2</v>
      </c>
      <c r="H9" s="26">
        <v>29.9</v>
      </c>
      <c r="I9" s="23">
        <f>100-E9</f>
        <v>56.4</v>
      </c>
      <c r="J9" s="28">
        <v>29.5</v>
      </c>
      <c r="K9" s="24">
        <f>100-G9</f>
        <v>58.8</v>
      </c>
    </row>
    <row r="10" spans="1:11" s="6" customFormat="1" ht="42.75" customHeight="1" thickBot="1">
      <c r="A10" s="30" t="s">
        <v>13</v>
      </c>
      <c r="B10" s="31">
        <v>9.4</v>
      </c>
      <c r="C10" s="32">
        <v>8.9</v>
      </c>
      <c r="D10" s="33">
        <v>7</v>
      </c>
      <c r="E10" s="34" t="s">
        <v>8</v>
      </c>
      <c r="F10" s="34">
        <v>6.4</v>
      </c>
      <c r="G10" s="35" t="s">
        <v>8</v>
      </c>
      <c r="H10" s="33">
        <v>12.8</v>
      </c>
      <c r="I10" s="34" t="s">
        <v>8</v>
      </c>
      <c r="J10" s="34">
        <v>12.1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383</v>
      </c>
      <c r="C11" s="38">
        <v>376.4</v>
      </c>
      <c r="D11" s="37">
        <v>226.2</v>
      </c>
      <c r="E11" s="39">
        <f>ROUND(D11/B11*100,1)</f>
        <v>59.1</v>
      </c>
      <c r="F11" s="40">
        <v>230.4</v>
      </c>
      <c r="G11" s="41">
        <f>ROUND(F11/C11*100,1)</f>
        <v>61.2</v>
      </c>
      <c r="H11" s="37">
        <v>156.8</v>
      </c>
      <c r="I11" s="39">
        <f>ROUND(H11/B11*100,1)</f>
        <v>40.9</v>
      </c>
      <c r="J11" s="40">
        <v>146</v>
      </c>
      <c r="K11" s="41">
        <f>100-I11</f>
        <v>59.1</v>
      </c>
    </row>
    <row r="12" spans="1:10" s="42" customFormat="1" ht="26.25" customHeight="1" thickTop="1">
      <c r="A12" s="106" t="s">
        <v>68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tabSelected="1" view="pageBreakPreview" zoomScale="75" zoomScaleNormal="75" zoomScaleSheetLayoutView="75" zoomScalePageLayoutView="0" workbookViewId="0" topLeftCell="A1">
      <selection activeCell="C12" sqref="C12"/>
    </sheetView>
  </sheetViews>
  <sheetFormatPr defaultColWidth="8.00390625" defaultRowHeight="15"/>
  <cols>
    <col min="1" max="1" width="76.421875" style="47" customWidth="1"/>
    <col min="2" max="2" width="13.00390625" style="47" customWidth="1"/>
    <col min="3" max="3" width="17.28125" style="62" customWidth="1"/>
    <col min="4" max="4" width="13.00390625" style="62" customWidth="1"/>
    <col min="5" max="5" width="17.140625" style="62" customWidth="1"/>
    <col min="6" max="6" width="12.7109375" style="47" customWidth="1"/>
    <col min="7" max="16384" width="8.00390625" style="47" customWidth="1"/>
  </cols>
  <sheetData>
    <row r="1" spans="3:6" ht="8.25" customHeight="1">
      <c r="C1" s="124"/>
      <c r="D1" s="124"/>
      <c r="E1" s="124"/>
      <c r="F1" s="124"/>
    </row>
    <row r="2" spans="1:6" ht="27" customHeight="1">
      <c r="A2" s="125" t="s">
        <v>65</v>
      </c>
      <c r="B2" s="125"/>
      <c r="C2" s="125"/>
      <c r="D2" s="125"/>
      <c r="E2" s="125"/>
      <c r="F2" s="125"/>
    </row>
    <row r="3" spans="1:6" ht="21.75" customHeight="1">
      <c r="A3" s="126" t="s">
        <v>73</v>
      </c>
      <c r="B3" s="126"/>
      <c r="C3" s="126"/>
      <c r="D3" s="126"/>
      <c r="E3" s="126"/>
      <c r="F3" s="126"/>
    </row>
    <row r="4" spans="1:6" s="48" customFormat="1" ht="24" customHeight="1">
      <c r="A4" s="127" t="s">
        <v>15</v>
      </c>
      <c r="B4" s="127"/>
      <c r="C4" s="127"/>
      <c r="D4" s="127"/>
      <c r="E4" s="127"/>
      <c r="F4" s="127"/>
    </row>
    <row r="5" spans="1:6" s="48" customFormat="1" ht="18" customHeight="1">
      <c r="A5" s="82"/>
      <c r="B5" s="82"/>
      <c r="C5" s="82"/>
      <c r="D5" s="82"/>
      <c r="E5" s="82"/>
      <c r="F5" s="83" t="s">
        <v>66</v>
      </c>
    </row>
    <row r="6" spans="1:6" s="48" customFormat="1" ht="42.75" customHeight="1">
      <c r="A6" s="118" t="s">
        <v>16</v>
      </c>
      <c r="B6" s="119" t="s">
        <v>17</v>
      </c>
      <c r="C6" s="121" t="s">
        <v>18</v>
      </c>
      <c r="D6" s="122" t="s">
        <v>19</v>
      </c>
      <c r="E6" s="121" t="s">
        <v>20</v>
      </c>
      <c r="F6" s="122" t="s">
        <v>21</v>
      </c>
    </row>
    <row r="7" spans="1:6" s="48" customFormat="1" ht="37.5" customHeight="1">
      <c r="A7" s="118"/>
      <c r="B7" s="120"/>
      <c r="C7" s="121" t="s">
        <v>18</v>
      </c>
      <c r="D7" s="123"/>
      <c r="E7" s="121" t="s">
        <v>20</v>
      </c>
      <c r="F7" s="123"/>
    </row>
    <row r="8" spans="1:6" s="51" customFormat="1" ht="18.75" customHeight="1">
      <c r="A8" s="49" t="s">
        <v>22</v>
      </c>
      <c r="B8" s="49">
        <v>1</v>
      </c>
      <c r="C8" s="50">
        <v>2</v>
      </c>
      <c r="D8" s="50">
        <v>3</v>
      </c>
      <c r="E8" s="50">
        <v>4</v>
      </c>
      <c r="F8" s="50">
        <v>5</v>
      </c>
    </row>
    <row r="9" spans="1:6" s="48" customFormat="1" ht="43.5" customHeight="1">
      <c r="A9" s="52" t="s">
        <v>23</v>
      </c>
      <c r="B9" s="84">
        <f>3!B8</f>
        <v>26229</v>
      </c>
      <c r="C9" s="85">
        <f>B9-E9</f>
        <v>13071</v>
      </c>
      <c r="D9" s="53">
        <f>100-F9</f>
        <v>49.8</v>
      </c>
      <c r="E9" s="86">
        <v>13158</v>
      </c>
      <c r="F9" s="54">
        <f>ROUND(E9/B9*100,1)</f>
        <v>50.2</v>
      </c>
    </row>
    <row r="10" spans="1:8" s="48" customFormat="1" ht="54.75" customHeight="1">
      <c r="A10" s="55" t="s">
        <v>24</v>
      </c>
      <c r="B10" s="84">
        <f>3!E8</f>
        <v>15950</v>
      </c>
      <c r="C10" s="85">
        <f aca="true" t="shared" si="0" ref="C10:C16">B10-E10</f>
        <v>7964</v>
      </c>
      <c r="D10" s="53">
        <f>100-F10</f>
        <v>49.9</v>
      </c>
      <c r="E10" s="86">
        <v>7986</v>
      </c>
      <c r="F10" s="54">
        <f>ROUND(E10/B10*100,1)</f>
        <v>50.1</v>
      </c>
      <c r="H10" s="56"/>
    </row>
    <row r="11" spans="1:10" s="48" customFormat="1" ht="39" customHeight="1">
      <c r="A11" s="57" t="s">
        <v>25</v>
      </c>
      <c r="B11" s="84">
        <f>3!H8</f>
        <v>3357</v>
      </c>
      <c r="C11" s="85">
        <f t="shared" si="0"/>
        <v>1163</v>
      </c>
      <c r="D11" s="53">
        <f>100-F11</f>
        <v>34.599999999999994</v>
      </c>
      <c r="E11" s="86">
        <v>2194</v>
      </c>
      <c r="F11" s="54">
        <f>ROUND(E11/B11*100,1)</f>
        <v>65.4</v>
      </c>
      <c r="J11" s="56"/>
    </row>
    <row r="12" spans="1:6" s="48" customFormat="1" ht="52.5" customHeight="1">
      <c r="A12" s="57" t="s">
        <v>26</v>
      </c>
      <c r="B12" s="84">
        <f>3!K8</f>
        <v>3603</v>
      </c>
      <c r="C12" s="85">
        <f t="shared" si="0"/>
        <v>1508</v>
      </c>
      <c r="D12" s="53">
        <f>100-F12</f>
        <v>41.9</v>
      </c>
      <c r="E12" s="86">
        <v>2095</v>
      </c>
      <c r="F12" s="54">
        <f>ROUND(E12/B12*100,1)</f>
        <v>58.1</v>
      </c>
    </row>
    <row r="13" spans="1:7" s="48" customFormat="1" ht="56.25" customHeight="1">
      <c r="A13" s="57" t="s">
        <v>27</v>
      </c>
      <c r="B13" s="84">
        <f>3!N8</f>
        <v>25345</v>
      </c>
      <c r="C13" s="85">
        <f t="shared" si="0"/>
        <v>12570</v>
      </c>
      <c r="D13" s="53">
        <f>100-F13</f>
        <v>49.6</v>
      </c>
      <c r="E13" s="86">
        <v>12775</v>
      </c>
      <c r="F13" s="54">
        <f>ROUND(E13/B13*100,1)</f>
        <v>50.4</v>
      </c>
      <c r="G13" s="56"/>
    </row>
    <row r="14" spans="1:7" s="48" customFormat="1" ht="27" customHeight="1">
      <c r="A14" s="57"/>
      <c r="B14" s="115" t="s">
        <v>75</v>
      </c>
      <c r="C14" s="116"/>
      <c r="D14" s="116"/>
      <c r="E14" s="116"/>
      <c r="F14" s="117"/>
      <c r="G14" s="56"/>
    </row>
    <row r="15" spans="1:7" s="48" customFormat="1" ht="44.25" customHeight="1">
      <c r="A15" s="58" t="s">
        <v>28</v>
      </c>
      <c r="B15" s="84">
        <f>3!Q8</f>
        <v>9921</v>
      </c>
      <c r="C15" s="87">
        <f t="shared" si="0"/>
        <v>5441</v>
      </c>
      <c r="D15" s="59">
        <f>100-F15</f>
        <v>54.8</v>
      </c>
      <c r="E15" s="87">
        <v>4480</v>
      </c>
      <c r="F15" s="60">
        <f>ROUND(E15/B15*100,1)</f>
        <v>45.2</v>
      </c>
      <c r="G15" s="56"/>
    </row>
    <row r="16" spans="1:6" s="48" customFormat="1" ht="31.5" customHeight="1">
      <c r="A16" s="58" t="s">
        <v>29</v>
      </c>
      <c r="B16" s="84">
        <f>3!T8</f>
        <v>8341</v>
      </c>
      <c r="C16" s="87">
        <f t="shared" si="0"/>
        <v>4461</v>
      </c>
      <c r="D16" s="59">
        <f>100-F16</f>
        <v>53.5</v>
      </c>
      <c r="E16" s="87">
        <v>3880</v>
      </c>
      <c r="F16" s="60">
        <f>ROUND(E16/B16*100,1)</f>
        <v>46.5</v>
      </c>
    </row>
    <row r="17" spans="1:6" s="48" customFormat="1" ht="15.75" customHeight="1">
      <c r="A17" s="47"/>
      <c r="B17" s="47"/>
      <c r="C17" s="61"/>
      <c r="D17" s="61"/>
      <c r="E17" s="61"/>
      <c r="F17" s="47"/>
    </row>
    <row r="18" ht="15" customHeight="1">
      <c r="E18" s="61"/>
    </row>
  </sheetData>
  <sheetProtection/>
  <mergeCells count="11">
    <mergeCell ref="C1:F1"/>
    <mergeCell ref="A2:F2"/>
    <mergeCell ref="A3:F3"/>
    <mergeCell ref="A4:F4"/>
    <mergeCell ref="B14:F1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87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X20" sqref="X20"/>
    </sheetView>
  </sheetViews>
  <sheetFormatPr defaultColWidth="9.140625" defaultRowHeight="15"/>
  <cols>
    <col min="1" max="1" width="14.421875" style="78" customWidth="1"/>
    <col min="2" max="2" width="8.8515625" style="78" customWidth="1"/>
    <col min="3" max="3" width="9.57421875" style="78" customWidth="1"/>
    <col min="4" max="4" width="11.140625" style="78" customWidth="1"/>
    <col min="5" max="5" width="8.140625" style="78" customWidth="1"/>
    <col min="6" max="6" width="10.00390625" style="78" customWidth="1"/>
    <col min="7" max="7" width="11.140625" style="78" customWidth="1"/>
    <col min="8" max="8" width="7.421875" style="78" customWidth="1"/>
    <col min="9" max="9" width="10.28125" style="78" customWidth="1"/>
    <col min="10" max="10" width="10.8515625" style="78" customWidth="1"/>
    <col min="11" max="11" width="7.7109375" style="78" customWidth="1"/>
    <col min="12" max="12" width="9.8515625" style="78" customWidth="1"/>
    <col min="13" max="13" width="9.57421875" style="78" customWidth="1"/>
    <col min="14" max="14" width="8.140625" style="78" customWidth="1"/>
    <col min="15" max="15" width="9.7109375" style="78" customWidth="1"/>
    <col min="16" max="16" width="10.00390625" style="78" customWidth="1"/>
    <col min="17" max="17" width="8.57421875" style="78" customWidth="1"/>
    <col min="18" max="18" width="9.7109375" style="78" customWidth="1"/>
    <col min="19" max="19" width="11.140625" style="78" customWidth="1"/>
    <col min="20" max="20" width="8.00390625" style="78" customWidth="1"/>
    <col min="21" max="21" width="10.140625" style="78" customWidth="1"/>
    <col min="22" max="22" width="10.00390625" style="78" customWidth="1"/>
    <col min="23" max="16384" width="9.140625" style="78" customWidth="1"/>
  </cols>
  <sheetData>
    <row r="1" spans="2:22" s="63" customFormat="1" ht="25.5" customHeight="1">
      <c r="B1" s="130" t="s">
        <v>30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2:22" s="63" customFormat="1" ht="23.25" customHeight="1">
      <c r="B2" s="130" t="s">
        <v>74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2:22" s="63" customFormat="1" ht="18.7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4"/>
      <c r="Q3" s="64"/>
      <c r="R3" s="64"/>
      <c r="S3" s="64"/>
      <c r="T3" s="64"/>
      <c r="U3" s="64"/>
      <c r="V3" s="64"/>
    </row>
    <row r="4" spans="1:21" s="66" customFormat="1" ht="9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2" s="67" customFormat="1" ht="84" customHeight="1">
      <c r="A5" s="128"/>
      <c r="B5" s="129" t="s">
        <v>31</v>
      </c>
      <c r="C5" s="129"/>
      <c r="D5" s="129"/>
      <c r="E5" s="129" t="s">
        <v>40</v>
      </c>
      <c r="F5" s="129"/>
      <c r="G5" s="129"/>
      <c r="H5" s="129" t="s">
        <v>32</v>
      </c>
      <c r="I5" s="129"/>
      <c r="J5" s="129"/>
      <c r="K5" s="129" t="s">
        <v>33</v>
      </c>
      <c r="L5" s="129"/>
      <c r="M5" s="129"/>
      <c r="N5" s="129" t="s">
        <v>34</v>
      </c>
      <c r="O5" s="129"/>
      <c r="P5" s="129"/>
      <c r="Q5" s="131" t="s">
        <v>35</v>
      </c>
      <c r="R5" s="132"/>
      <c r="S5" s="133"/>
      <c r="T5" s="134" t="s">
        <v>36</v>
      </c>
      <c r="U5" s="135"/>
      <c r="V5" s="136"/>
    </row>
    <row r="6" spans="1:22" s="70" customFormat="1" ht="49.5" customHeight="1">
      <c r="A6" s="128"/>
      <c r="B6" s="68" t="s">
        <v>17</v>
      </c>
      <c r="C6" s="69" t="s">
        <v>37</v>
      </c>
      <c r="D6" s="69" t="s">
        <v>38</v>
      </c>
      <c r="E6" s="68" t="s">
        <v>17</v>
      </c>
      <c r="F6" s="69" t="s">
        <v>37</v>
      </c>
      <c r="G6" s="69" t="s">
        <v>38</v>
      </c>
      <c r="H6" s="69" t="s">
        <v>17</v>
      </c>
      <c r="I6" s="69" t="s">
        <v>37</v>
      </c>
      <c r="J6" s="69" t="s">
        <v>38</v>
      </c>
      <c r="K6" s="69" t="s">
        <v>17</v>
      </c>
      <c r="L6" s="69" t="s">
        <v>37</v>
      </c>
      <c r="M6" s="69" t="s">
        <v>38</v>
      </c>
      <c r="N6" s="68" t="s">
        <v>17</v>
      </c>
      <c r="O6" s="69" t="s">
        <v>37</v>
      </c>
      <c r="P6" s="69" t="s">
        <v>38</v>
      </c>
      <c r="Q6" s="68" t="s">
        <v>17</v>
      </c>
      <c r="R6" s="69" t="s">
        <v>37</v>
      </c>
      <c r="S6" s="69" t="s">
        <v>38</v>
      </c>
      <c r="T6" s="68" t="s">
        <v>17</v>
      </c>
      <c r="U6" s="69" t="s">
        <v>37</v>
      </c>
      <c r="V6" s="69" t="s">
        <v>38</v>
      </c>
    </row>
    <row r="7" spans="1:22" s="72" customFormat="1" ht="11.25" customHeight="1">
      <c r="A7" s="71" t="s">
        <v>39</v>
      </c>
      <c r="B7" s="71">
        <v>1</v>
      </c>
      <c r="C7" s="71">
        <v>2</v>
      </c>
      <c r="D7" s="71">
        <v>3</v>
      </c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71">
        <v>12</v>
      </c>
      <c r="Q7" s="71">
        <v>13</v>
      </c>
      <c r="R7" s="71">
        <v>14</v>
      </c>
      <c r="S7" s="71">
        <v>15</v>
      </c>
      <c r="T7" s="71">
        <v>16</v>
      </c>
      <c r="U7" s="71">
        <v>17</v>
      </c>
      <c r="V7" s="71">
        <v>18</v>
      </c>
    </row>
    <row r="8" spans="1:23" s="73" customFormat="1" ht="34.5" customHeight="1">
      <c r="A8" s="81" t="s">
        <v>64</v>
      </c>
      <c r="B8" s="95">
        <f>SUM(B9:B31)</f>
        <v>26229</v>
      </c>
      <c r="C8" s="96">
        <v>49.8</v>
      </c>
      <c r="D8" s="96">
        <v>50.2</v>
      </c>
      <c r="E8" s="97">
        <f>SUM(E9:E31)</f>
        <v>15950</v>
      </c>
      <c r="F8" s="98">
        <v>49.9</v>
      </c>
      <c r="G8" s="98">
        <v>50.1</v>
      </c>
      <c r="H8" s="97">
        <f>SUM(H9:H31)</f>
        <v>3357</v>
      </c>
      <c r="I8" s="96">
        <v>34.6</v>
      </c>
      <c r="J8" s="96">
        <v>65.4</v>
      </c>
      <c r="K8" s="97">
        <f>SUM(K9:K31)</f>
        <v>3603</v>
      </c>
      <c r="L8" s="96">
        <v>38.2</v>
      </c>
      <c r="M8" s="96">
        <v>61.8</v>
      </c>
      <c r="N8" s="97">
        <f>SUM(N9:N31)</f>
        <v>25345</v>
      </c>
      <c r="O8" s="96">
        <v>49.6</v>
      </c>
      <c r="P8" s="96">
        <v>50.4</v>
      </c>
      <c r="Q8" s="97">
        <f>SUM(Q9:Q31)</f>
        <v>9921</v>
      </c>
      <c r="R8" s="98">
        <v>54.8</v>
      </c>
      <c r="S8" s="98">
        <v>45.2</v>
      </c>
      <c r="T8" s="97">
        <f>SUM(T9:T31)</f>
        <v>8341</v>
      </c>
      <c r="U8" s="96">
        <v>53.5</v>
      </c>
      <c r="V8" s="96">
        <v>46.5</v>
      </c>
      <c r="W8" s="88"/>
    </row>
    <row r="9" spans="1:23" s="75" customFormat="1" ht="18.75" customHeight="1">
      <c r="A9" s="74" t="s">
        <v>41</v>
      </c>
      <c r="B9" s="99">
        <v>903</v>
      </c>
      <c r="C9" s="100">
        <v>29.8</v>
      </c>
      <c r="D9" s="100">
        <v>70.2</v>
      </c>
      <c r="E9" s="101">
        <v>491</v>
      </c>
      <c r="F9" s="102">
        <v>27.1</v>
      </c>
      <c r="G9" s="102">
        <v>72.9</v>
      </c>
      <c r="H9" s="101">
        <v>89</v>
      </c>
      <c r="I9" s="103">
        <v>21.3</v>
      </c>
      <c r="J9" s="103">
        <v>78.7</v>
      </c>
      <c r="K9" s="101">
        <v>168</v>
      </c>
      <c r="L9" s="103">
        <v>18.5</v>
      </c>
      <c r="M9" s="100">
        <v>81.5</v>
      </c>
      <c r="N9" s="104">
        <v>895</v>
      </c>
      <c r="O9" s="100">
        <v>29.5</v>
      </c>
      <c r="P9" s="100">
        <v>70.5</v>
      </c>
      <c r="Q9" s="104">
        <v>312</v>
      </c>
      <c r="R9" s="103">
        <v>29.2</v>
      </c>
      <c r="S9" s="103">
        <v>70.8</v>
      </c>
      <c r="T9" s="101">
        <v>288</v>
      </c>
      <c r="U9" s="103">
        <v>30.2</v>
      </c>
      <c r="V9" s="103">
        <v>69.8</v>
      </c>
      <c r="W9" s="89"/>
    </row>
    <row r="10" spans="1:23" s="76" customFormat="1" ht="18.75" customHeight="1">
      <c r="A10" s="74" t="s">
        <v>42</v>
      </c>
      <c r="B10" s="99">
        <v>366</v>
      </c>
      <c r="C10" s="100">
        <v>35.8</v>
      </c>
      <c r="D10" s="100">
        <v>64.2</v>
      </c>
      <c r="E10" s="101">
        <v>276</v>
      </c>
      <c r="F10" s="102">
        <v>31.2</v>
      </c>
      <c r="G10" s="102">
        <v>68.8</v>
      </c>
      <c r="H10" s="101">
        <v>57</v>
      </c>
      <c r="I10" s="103">
        <v>21.1</v>
      </c>
      <c r="J10" s="103">
        <v>78.9</v>
      </c>
      <c r="K10" s="101">
        <v>99</v>
      </c>
      <c r="L10" s="103">
        <v>29.3</v>
      </c>
      <c r="M10" s="100">
        <v>70.7</v>
      </c>
      <c r="N10" s="104">
        <v>354</v>
      </c>
      <c r="O10" s="100">
        <v>35.9</v>
      </c>
      <c r="P10" s="100">
        <v>64.1</v>
      </c>
      <c r="Q10" s="104">
        <v>115</v>
      </c>
      <c r="R10" s="103">
        <v>49.6</v>
      </c>
      <c r="S10" s="103">
        <v>50.4</v>
      </c>
      <c r="T10" s="101">
        <v>95</v>
      </c>
      <c r="U10" s="103">
        <v>50.5</v>
      </c>
      <c r="V10" s="103">
        <v>49.5</v>
      </c>
      <c r="W10" s="90"/>
    </row>
    <row r="11" spans="1:23" s="75" customFormat="1" ht="18.75" customHeight="1">
      <c r="A11" s="74" t="s">
        <v>43</v>
      </c>
      <c r="B11" s="99">
        <v>1177</v>
      </c>
      <c r="C11" s="100">
        <v>41.1</v>
      </c>
      <c r="D11" s="100">
        <v>58.9</v>
      </c>
      <c r="E11" s="101">
        <v>648</v>
      </c>
      <c r="F11" s="102">
        <v>37.3</v>
      </c>
      <c r="G11" s="102">
        <v>62.7</v>
      </c>
      <c r="H11" s="101">
        <v>237</v>
      </c>
      <c r="I11" s="103">
        <v>30.4</v>
      </c>
      <c r="J11" s="103">
        <v>69.6</v>
      </c>
      <c r="K11" s="101">
        <v>228</v>
      </c>
      <c r="L11" s="103">
        <v>52.2</v>
      </c>
      <c r="M11" s="100">
        <v>47.8</v>
      </c>
      <c r="N11" s="104">
        <v>1136</v>
      </c>
      <c r="O11" s="100">
        <v>41</v>
      </c>
      <c r="P11" s="100">
        <v>59</v>
      </c>
      <c r="Q11" s="104">
        <v>411</v>
      </c>
      <c r="R11" s="103">
        <v>49.6</v>
      </c>
      <c r="S11" s="103">
        <v>50.4</v>
      </c>
      <c r="T11" s="101">
        <v>356</v>
      </c>
      <c r="U11" s="103">
        <v>48</v>
      </c>
      <c r="V11" s="103">
        <v>52</v>
      </c>
      <c r="W11" s="89"/>
    </row>
    <row r="12" spans="1:23" s="75" customFormat="1" ht="18.75" customHeight="1">
      <c r="A12" s="74" t="s">
        <v>44</v>
      </c>
      <c r="B12" s="99">
        <v>663</v>
      </c>
      <c r="C12" s="100">
        <v>41</v>
      </c>
      <c r="D12" s="100">
        <v>59</v>
      </c>
      <c r="E12" s="101">
        <v>275</v>
      </c>
      <c r="F12" s="102">
        <v>32</v>
      </c>
      <c r="G12" s="102">
        <v>68</v>
      </c>
      <c r="H12" s="101">
        <v>81</v>
      </c>
      <c r="I12" s="103">
        <v>13.6</v>
      </c>
      <c r="J12" s="103">
        <v>86.4</v>
      </c>
      <c r="K12" s="101">
        <v>265</v>
      </c>
      <c r="L12" s="103">
        <v>64.9</v>
      </c>
      <c r="M12" s="100">
        <v>35.1</v>
      </c>
      <c r="N12" s="104">
        <v>645</v>
      </c>
      <c r="O12" s="100">
        <v>40</v>
      </c>
      <c r="P12" s="100">
        <v>60</v>
      </c>
      <c r="Q12" s="104">
        <v>235</v>
      </c>
      <c r="R12" s="103">
        <v>50.6</v>
      </c>
      <c r="S12" s="103">
        <v>49.4</v>
      </c>
      <c r="T12" s="101">
        <v>199</v>
      </c>
      <c r="U12" s="103">
        <v>49.2</v>
      </c>
      <c r="V12" s="103">
        <v>50.8</v>
      </c>
      <c r="W12" s="89"/>
    </row>
    <row r="13" spans="1:23" s="75" customFormat="1" ht="18.75" customHeight="1">
      <c r="A13" s="74" t="s">
        <v>45</v>
      </c>
      <c r="B13" s="99">
        <v>590</v>
      </c>
      <c r="C13" s="100">
        <v>50.7</v>
      </c>
      <c r="D13" s="100">
        <v>49.3</v>
      </c>
      <c r="E13" s="101">
        <v>171</v>
      </c>
      <c r="F13" s="102">
        <v>41.5</v>
      </c>
      <c r="G13" s="102">
        <v>58.5</v>
      </c>
      <c r="H13" s="101">
        <v>37</v>
      </c>
      <c r="I13" s="103">
        <v>40.5</v>
      </c>
      <c r="J13" s="103">
        <v>59.5</v>
      </c>
      <c r="K13" s="101">
        <v>66</v>
      </c>
      <c r="L13" s="103">
        <v>59.1</v>
      </c>
      <c r="M13" s="100">
        <v>40.9</v>
      </c>
      <c r="N13" s="104">
        <v>566</v>
      </c>
      <c r="O13" s="100">
        <v>50.5</v>
      </c>
      <c r="P13" s="100">
        <v>49.5</v>
      </c>
      <c r="Q13" s="104">
        <v>231</v>
      </c>
      <c r="R13" s="103">
        <v>51.9</v>
      </c>
      <c r="S13" s="103">
        <v>48.1</v>
      </c>
      <c r="T13" s="101">
        <v>188</v>
      </c>
      <c r="U13" s="103">
        <v>50</v>
      </c>
      <c r="V13" s="103">
        <v>50</v>
      </c>
      <c r="W13" s="89"/>
    </row>
    <row r="14" spans="1:23" s="75" customFormat="1" ht="18.75" customHeight="1">
      <c r="A14" s="74" t="s">
        <v>46</v>
      </c>
      <c r="B14" s="99">
        <v>1795</v>
      </c>
      <c r="C14" s="100">
        <v>37.7</v>
      </c>
      <c r="D14" s="100">
        <v>62.3</v>
      </c>
      <c r="E14" s="101">
        <v>778</v>
      </c>
      <c r="F14" s="102">
        <v>30.5</v>
      </c>
      <c r="G14" s="102">
        <v>69.5</v>
      </c>
      <c r="H14" s="101">
        <v>247</v>
      </c>
      <c r="I14" s="103">
        <v>29.1</v>
      </c>
      <c r="J14" s="103">
        <v>70.9</v>
      </c>
      <c r="K14" s="101">
        <v>264</v>
      </c>
      <c r="L14" s="103">
        <v>53</v>
      </c>
      <c r="M14" s="100">
        <v>47</v>
      </c>
      <c r="N14" s="104">
        <v>1754</v>
      </c>
      <c r="O14" s="100">
        <v>37.4</v>
      </c>
      <c r="P14" s="100">
        <v>62.6</v>
      </c>
      <c r="Q14" s="104">
        <v>704</v>
      </c>
      <c r="R14" s="103">
        <v>39.6</v>
      </c>
      <c r="S14" s="103">
        <v>60.4</v>
      </c>
      <c r="T14" s="101">
        <v>604</v>
      </c>
      <c r="U14" s="103">
        <v>38.7</v>
      </c>
      <c r="V14" s="103">
        <v>61.3</v>
      </c>
      <c r="W14" s="89"/>
    </row>
    <row r="15" spans="1:23" s="75" customFormat="1" ht="18.75" customHeight="1">
      <c r="A15" s="74" t="s">
        <v>47</v>
      </c>
      <c r="B15" s="99">
        <v>963</v>
      </c>
      <c r="C15" s="100">
        <v>44.5</v>
      </c>
      <c r="D15" s="100">
        <v>55.5</v>
      </c>
      <c r="E15" s="101">
        <v>652</v>
      </c>
      <c r="F15" s="102">
        <v>41.9</v>
      </c>
      <c r="G15" s="102">
        <v>58.1</v>
      </c>
      <c r="H15" s="101">
        <v>147</v>
      </c>
      <c r="I15" s="103">
        <v>39.5</v>
      </c>
      <c r="J15" s="103">
        <v>60.5</v>
      </c>
      <c r="K15" s="101">
        <v>195</v>
      </c>
      <c r="L15" s="103">
        <v>23.6</v>
      </c>
      <c r="M15" s="100">
        <v>76.4</v>
      </c>
      <c r="N15" s="104">
        <v>941</v>
      </c>
      <c r="O15" s="100">
        <v>44.1</v>
      </c>
      <c r="P15" s="100">
        <v>55.9</v>
      </c>
      <c r="Q15" s="104">
        <v>329</v>
      </c>
      <c r="R15" s="103">
        <v>46.8</v>
      </c>
      <c r="S15" s="103">
        <v>53.2</v>
      </c>
      <c r="T15" s="101">
        <v>259</v>
      </c>
      <c r="U15" s="103">
        <v>44.8</v>
      </c>
      <c r="V15" s="103">
        <v>55.2</v>
      </c>
      <c r="W15" s="89"/>
    </row>
    <row r="16" spans="1:23" s="75" customFormat="1" ht="18.75" customHeight="1">
      <c r="A16" s="74" t="s">
        <v>48</v>
      </c>
      <c r="B16" s="99">
        <v>1597</v>
      </c>
      <c r="C16" s="100">
        <v>15.9</v>
      </c>
      <c r="D16" s="100">
        <v>84.1</v>
      </c>
      <c r="E16" s="101">
        <v>1136</v>
      </c>
      <c r="F16" s="102">
        <v>28.2</v>
      </c>
      <c r="G16" s="102">
        <v>71.8</v>
      </c>
      <c r="H16" s="101">
        <v>222</v>
      </c>
      <c r="I16" s="103">
        <v>18</v>
      </c>
      <c r="J16" s="103">
        <v>82</v>
      </c>
      <c r="K16" s="101">
        <v>146</v>
      </c>
      <c r="L16" s="103">
        <v>7.5</v>
      </c>
      <c r="M16" s="100">
        <v>92.5</v>
      </c>
      <c r="N16" s="104">
        <v>1556</v>
      </c>
      <c r="O16" s="100">
        <v>16</v>
      </c>
      <c r="P16" s="100">
        <v>84</v>
      </c>
      <c r="Q16" s="104">
        <v>649</v>
      </c>
      <c r="R16" s="103">
        <v>17.6</v>
      </c>
      <c r="S16" s="103">
        <v>82.4</v>
      </c>
      <c r="T16" s="101">
        <v>538</v>
      </c>
      <c r="U16" s="103">
        <v>17.1</v>
      </c>
      <c r="V16" s="103">
        <v>82.9</v>
      </c>
      <c r="W16" s="89"/>
    </row>
    <row r="17" spans="1:23" s="75" customFormat="1" ht="18.75" customHeight="1">
      <c r="A17" s="74" t="s">
        <v>49</v>
      </c>
      <c r="B17" s="99">
        <v>1682</v>
      </c>
      <c r="C17" s="100">
        <v>34.6</v>
      </c>
      <c r="D17" s="100">
        <v>65.4</v>
      </c>
      <c r="E17" s="101">
        <v>933</v>
      </c>
      <c r="F17" s="102">
        <v>30.5</v>
      </c>
      <c r="G17" s="102">
        <v>69.5</v>
      </c>
      <c r="H17" s="101">
        <v>244</v>
      </c>
      <c r="I17" s="103">
        <v>20.1</v>
      </c>
      <c r="J17" s="103">
        <v>79.9</v>
      </c>
      <c r="K17" s="101">
        <v>163</v>
      </c>
      <c r="L17" s="103">
        <v>20.2</v>
      </c>
      <c r="M17" s="100">
        <v>79.8</v>
      </c>
      <c r="N17" s="104">
        <v>1597</v>
      </c>
      <c r="O17" s="100">
        <v>34.2</v>
      </c>
      <c r="P17" s="100">
        <v>65.8</v>
      </c>
      <c r="Q17" s="104">
        <v>610</v>
      </c>
      <c r="R17" s="103">
        <v>37.5</v>
      </c>
      <c r="S17" s="103">
        <v>62.5</v>
      </c>
      <c r="T17" s="101">
        <v>526</v>
      </c>
      <c r="U17" s="103">
        <v>37.3</v>
      </c>
      <c r="V17" s="103">
        <v>62.7</v>
      </c>
      <c r="W17" s="89"/>
    </row>
    <row r="18" spans="1:23" s="75" customFormat="1" ht="18.75" customHeight="1">
      <c r="A18" s="74" t="s">
        <v>50</v>
      </c>
      <c r="B18" s="99">
        <v>727</v>
      </c>
      <c r="C18" s="100">
        <v>52.8</v>
      </c>
      <c r="D18" s="100">
        <v>47.2</v>
      </c>
      <c r="E18" s="101">
        <v>356</v>
      </c>
      <c r="F18" s="102">
        <v>53.7</v>
      </c>
      <c r="G18" s="102">
        <v>46.3</v>
      </c>
      <c r="H18" s="101">
        <v>17</v>
      </c>
      <c r="I18" s="103">
        <v>41.2</v>
      </c>
      <c r="J18" s="103">
        <v>58.8</v>
      </c>
      <c r="K18" s="101">
        <v>52</v>
      </c>
      <c r="L18" s="103">
        <v>94.2</v>
      </c>
      <c r="M18" s="100">
        <v>5.8</v>
      </c>
      <c r="N18" s="104">
        <v>702</v>
      </c>
      <c r="O18" s="100">
        <v>52.8</v>
      </c>
      <c r="P18" s="100">
        <v>47.2</v>
      </c>
      <c r="Q18" s="104">
        <v>313</v>
      </c>
      <c r="R18" s="103">
        <v>56.5</v>
      </c>
      <c r="S18" s="103">
        <v>43.5</v>
      </c>
      <c r="T18" s="101">
        <v>267</v>
      </c>
      <c r="U18" s="103">
        <v>55.1</v>
      </c>
      <c r="V18" s="103">
        <v>44.9</v>
      </c>
      <c r="W18" s="89"/>
    </row>
    <row r="19" spans="1:23" s="75" customFormat="1" ht="18.75" customHeight="1">
      <c r="A19" s="74" t="s">
        <v>51</v>
      </c>
      <c r="B19" s="99">
        <v>641</v>
      </c>
      <c r="C19" s="100">
        <v>22</v>
      </c>
      <c r="D19" s="100">
        <v>78</v>
      </c>
      <c r="E19" s="101">
        <v>191</v>
      </c>
      <c r="F19" s="102">
        <v>16.8</v>
      </c>
      <c r="G19" s="102">
        <v>83.2</v>
      </c>
      <c r="H19" s="101">
        <v>31</v>
      </c>
      <c r="I19" s="103">
        <v>0</v>
      </c>
      <c r="J19" s="103">
        <v>100</v>
      </c>
      <c r="K19" s="101">
        <v>132</v>
      </c>
      <c r="L19" s="103">
        <v>5.3</v>
      </c>
      <c r="M19" s="100">
        <v>94.7</v>
      </c>
      <c r="N19" s="104">
        <v>590</v>
      </c>
      <c r="O19" s="100">
        <v>21.7</v>
      </c>
      <c r="P19" s="100">
        <v>78.3</v>
      </c>
      <c r="Q19" s="104">
        <v>269</v>
      </c>
      <c r="R19" s="103">
        <v>24.2</v>
      </c>
      <c r="S19" s="103">
        <v>75.8</v>
      </c>
      <c r="T19" s="101">
        <v>239</v>
      </c>
      <c r="U19" s="103">
        <v>23.8</v>
      </c>
      <c r="V19" s="103">
        <v>76.2</v>
      </c>
      <c r="W19" s="89"/>
    </row>
    <row r="20" spans="1:23" s="75" customFormat="1" ht="18.75" customHeight="1">
      <c r="A20" s="74" t="s">
        <v>52</v>
      </c>
      <c r="B20" s="99">
        <v>795</v>
      </c>
      <c r="C20" s="100">
        <v>63.3</v>
      </c>
      <c r="D20" s="100">
        <v>36.7</v>
      </c>
      <c r="E20" s="101">
        <v>203</v>
      </c>
      <c r="F20" s="102">
        <v>50.7</v>
      </c>
      <c r="G20" s="102">
        <v>49.3</v>
      </c>
      <c r="H20" s="101">
        <v>76</v>
      </c>
      <c r="I20" s="103">
        <v>21.1</v>
      </c>
      <c r="J20" s="103">
        <v>78.9</v>
      </c>
      <c r="K20" s="101">
        <v>38</v>
      </c>
      <c r="L20" s="103">
        <v>21.1</v>
      </c>
      <c r="M20" s="100">
        <v>78.9</v>
      </c>
      <c r="N20" s="104">
        <v>747</v>
      </c>
      <c r="O20" s="100">
        <v>62.4</v>
      </c>
      <c r="P20" s="100">
        <v>37.6</v>
      </c>
      <c r="Q20" s="104">
        <v>358</v>
      </c>
      <c r="R20" s="103">
        <v>67.3</v>
      </c>
      <c r="S20" s="103">
        <v>32.7</v>
      </c>
      <c r="T20" s="101">
        <v>297</v>
      </c>
      <c r="U20" s="103">
        <v>64</v>
      </c>
      <c r="V20" s="103">
        <v>36</v>
      </c>
      <c r="W20" s="89"/>
    </row>
    <row r="21" spans="1:23" s="75" customFormat="1" ht="18.75" customHeight="1">
      <c r="A21" s="74" t="s">
        <v>53</v>
      </c>
      <c r="B21" s="99">
        <v>1771</v>
      </c>
      <c r="C21" s="100">
        <v>52.1</v>
      </c>
      <c r="D21" s="100">
        <v>47.9</v>
      </c>
      <c r="E21" s="101">
        <v>1061</v>
      </c>
      <c r="F21" s="102">
        <v>46.6</v>
      </c>
      <c r="G21" s="102">
        <v>53.4</v>
      </c>
      <c r="H21" s="101">
        <v>279</v>
      </c>
      <c r="I21" s="103">
        <v>28</v>
      </c>
      <c r="J21" s="103">
        <v>72</v>
      </c>
      <c r="K21" s="101">
        <v>224</v>
      </c>
      <c r="L21" s="103">
        <v>8</v>
      </c>
      <c r="M21" s="100">
        <v>92</v>
      </c>
      <c r="N21" s="104">
        <v>1707</v>
      </c>
      <c r="O21" s="100">
        <v>51.3</v>
      </c>
      <c r="P21" s="100">
        <v>48.7</v>
      </c>
      <c r="Q21" s="104">
        <v>656</v>
      </c>
      <c r="R21" s="103">
        <v>57.9</v>
      </c>
      <c r="S21" s="103">
        <v>42.1</v>
      </c>
      <c r="T21" s="101">
        <v>552</v>
      </c>
      <c r="U21" s="103">
        <v>54.9</v>
      </c>
      <c r="V21" s="103">
        <v>45.1</v>
      </c>
      <c r="W21" s="89"/>
    </row>
    <row r="22" spans="1:23" s="75" customFormat="1" ht="18.75" customHeight="1">
      <c r="A22" s="74" t="s">
        <v>54</v>
      </c>
      <c r="B22" s="99">
        <v>1355</v>
      </c>
      <c r="C22" s="100">
        <v>51.9</v>
      </c>
      <c r="D22" s="100">
        <v>48.1</v>
      </c>
      <c r="E22" s="101">
        <v>854</v>
      </c>
      <c r="F22" s="102">
        <v>47.9</v>
      </c>
      <c r="G22" s="102">
        <v>52.1</v>
      </c>
      <c r="H22" s="101">
        <v>193</v>
      </c>
      <c r="I22" s="103">
        <v>29.5</v>
      </c>
      <c r="J22" s="103">
        <v>70.5</v>
      </c>
      <c r="K22" s="101">
        <v>211</v>
      </c>
      <c r="L22" s="103">
        <v>26.5</v>
      </c>
      <c r="M22" s="100">
        <v>73.5</v>
      </c>
      <c r="N22" s="104">
        <v>1330</v>
      </c>
      <c r="O22" s="100">
        <v>51.8</v>
      </c>
      <c r="P22" s="100">
        <v>48.2</v>
      </c>
      <c r="Q22" s="104">
        <v>408</v>
      </c>
      <c r="R22" s="103">
        <v>61.5</v>
      </c>
      <c r="S22" s="103">
        <v>38.5</v>
      </c>
      <c r="T22" s="101">
        <v>354</v>
      </c>
      <c r="U22" s="103">
        <v>62.1</v>
      </c>
      <c r="V22" s="103">
        <v>37.9</v>
      </c>
      <c r="W22" s="89"/>
    </row>
    <row r="23" spans="1:23" s="75" customFormat="1" ht="18.75" customHeight="1">
      <c r="A23" s="74" t="s">
        <v>55</v>
      </c>
      <c r="B23" s="99">
        <v>477</v>
      </c>
      <c r="C23" s="100">
        <v>36.1</v>
      </c>
      <c r="D23" s="100">
        <v>63.9</v>
      </c>
      <c r="E23" s="101">
        <v>105</v>
      </c>
      <c r="F23" s="102">
        <v>21</v>
      </c>
      <c r="G23" s="102">
        <v>79</v>
      </c>
      <c r="H23" s="101">
        <v>45</v>
      </c>
      <c r="I23" s="103">
        <v>20</v>
      </c>
      <c r="J23" s="103">
        <v>80</v>
      </c>
      <c r="K23" s="101">
        <v>5</v>
      </c>
      <c r="L23" s="103">
        <v>100</v>
      </c>
      <c r="M23" s="100">
        <v>0</v>
      </c>
      <c r="N23" s="104">
        <v>461</v>
      </c>
      <c r="O23" s="100">
        <v>35.4</v>
      </c>
      <c r="P23" s="100">
        <v>64.6</v>
      </c>
      <c r="Q23" s="104">
        <v>216</v>
      </c>
      <c r="R23" s="103">
        <v>39.8</v>
      </c>
      <c r="S23" s="103">
        <v>60.2</v>
      </c>
      <c r="T23" s="101">
        <v>192</v>
      </c>
      <c r="U23" s="103">
        <v>40.1</v>
      </c>
      <c r="V23" s="103">
        <v>59.9</v>
      </c>
      <c r="W23" s="89"/>
    </row>
    <row r="24" spans="1:23" s="75" customFormat="1" ht="18.75" customHeight="1">
      <c r="A24" s="74" t="s">
        <v>56</v>
      </c>
      <c r="B24" s="99">
        <v>1543</v>
      </c>
      <c r="C24" s="100">
        <v>26.7</v>
      </c>
      <c r="D24" s="100">
        <v>73.3</v>
      </c>
      <c r="E24" s="101">
        <v>846</v>
      </c>
      <c r="F24" s="102">
        <v>21</v>
      </c>
      <c r="G24" s="102">
        <v>79</v>
      </c>
      <c r="H24" s="101">
        <v>179</v>
      </c>
      <c r="I24" s="103">
        <v>6.1</v>
      </c>
      <c r="J24" s="103">
        <v>93.9</v>
      </c>
      <c r="K24" s="101">
        <v>163</v>
      </c>
      <c r="L24" s="103">
        <v>12.9</v>
      </c>
      <c r="M24" s="100">
        <v>87.1</v>
      </c>
      <c r="N24" s="104">
        <v>1526</v>
      </c>
      <c r="O24" s="100">
        <v>26.9</v>
      </c>
      <c r="P24" s="100">
        <v>73.1</v>
      </c>
      <c r="Q24" s="104">
        <v>416</v>
      </c>
      <c r="R24" s="103">
        <v>33.9</v>
      </c>
      <c r="S24" s="103">
        <v>66.1</v>
      </c>
      <c r="T24" s="101">
        <v>358</v>
      </c>
      <c r="U24" s="103">
        <v>34.1</v>
      </c>
      <c r="V24" s="103">
        <v>65.9</v>
      </c>
      <c r="W24" s="89"/>
    </row>
    <row r="25" spans="1:23" s="75" customFormat="1" ht="18.75" customHeight="1">
      <c r="A25" s="74" t="s">
        <v>57</v>
      </c>
      <c r="B25" s="99">
        <v>565</v>
      </c>
      <c r="C25" s="100">
        <v>28.3</v>
      </c>
      <c r="D25" s="100">
        <v>71.7</v>
      </c>
      <c r="E25" s="101">
        <v>226</v>
      </c>
      <c r="F25" s="102">
        <v>19.9</v>
      </c>
      <c r="G25" s="102">
        <v>80.1</v>
      </c>
      <c r="H25" s="101">
        <v>93</v>
      </c>
      <c r="I25" s="103">
        <v>22.6</v>
      </c>
      <c r="J25" s="103">
        <v>77.4</v>
      </c>
      <c r="K25" s="101">
        <v>96</v>
      </c>
      <c r="L25" s="103">
        <v>34.4</v>
      </c>
      <c r="M25" s="100">
        <v>65.6</v>
      </c>
      <c r="N25" s="104">
        <v>531</v>
      </c>
      <c r="O25" s="100">
        <v>28.2</v>
      </c>
      <c r="P25" s="100">
        <v>71.8</v>
      </c>
      <c r="Q25" s="104">
        <v>245</v>
      </c>
      <c r="R25" s="103">
        <v>30.2</v>
      </c>
      <c r="S25" s="103">
        <v>69.8</v>
      </c>
      <c r="T25" s="101">
        <v>220</v>
      </c>
      <c r="U25" s="103">
        <v>29.1</v>
      </c>
      <c r="V25" s="103">
        <v>70.9</v>
      </c>
      <c r="W25" s="89"/>
    </row>
    <row r="26" spans="1:23" s="75" customFormat="1" ht="18.75" customHeight="1">
      <c r="A26" s="74" t="s">
        <v>58</v>
      </c>
      <c r="B26" s="99">
        <v>851</v>
      </c>
      <c r="C26" s="100">
        <v>18.4</v>
      </c>
      <c r="D26" s="100">
        <v>81.6</v>
      </c>
      <c r="E26" s="101">
        <v>434</v>
      </c>
      <c r="F26" s="102">
        <v>18</v>
      </c>
      <c r="G26" s="102">
        <v>82</v>
      </c>
      <c r="H26" s="101">
        <v>120</v>
      </c>
      <c r="I26" s="103">
        <v>2.5</v>
      </c>
      <c r="J26" s="103">
        <v>97.5</v>
      </c>
      <c r="K26" s="101">
        <v>151</v>
      </c>
      <c r="L26" s="103">
        <v>1.3</v>
      </c>
      <c r="M26" s="100">
        <v>98.7</v>
      </c>
      <c r="N26" s="104">
        <v>810</v>
      </c>
      <c r="O26" s="100">
        <v>18.1</v>
      </c>
      <c r="P26" s="100">
        <v>81.9</v>
      </c>
      <c r="Q26" s="104">
        <v>267</v>
      </c>
      <c r="R26" s="103">
        <v>23.6</v>
      </c>
      <c r="S26" s="103">
        <v>76.4</v>
      </c>
      <c r="T26" s="101">
        <v>229</v>
      </c>
      <c r="U26" s="103">
        <v>22.3</v>
      </c>
      <c r="V26" s="103">
        <v>77.7</v>
      </c>
      <c r="W26" s="89"/>
    </row>
    <row r="27" spans="1:23" s="75" customFormat="1" ht="18.75" customHeight="1">
      <c r="A27" s="74" t="s">
        <v>59</v>
      </c>
      <c r="B27" s="99">
        <v>2020</v>
      </c>
      <c r="C27" s="100">
        <v>61.3</v>
      </c>
      <c r="D27" s="100">
        <v>38.7</v>
      </c>
      <c r="E27" s="101">
        <v>1273</v>
      </c>
      <c r="F27" s="102">
        <v>60.3</v>
      </c>
      <c r="G27" s="102">
        <v>39.7</v>
      </c>
      <c r="H27" s="101">
        <v>415</v>
      </c>
      <c r="I27" s="103">
        <v>50.4</v>
      </c>
      <c r="J27" s="103">
        <v>49.6</v>
      </c>
      <c r="K27" s="101">
        <v>449</v>
      </c>
      <c r="L27" s="103">
        <v>46.4</v>
      </c>
      <c r="M27" s="100">
        <v>53.6</v>
      </c>
      <c r="N27" s="104">
        <v>1973</v>
      </c>
      <c r="O27" s="100">
        <v>61.1</v>
      </c>
      <c r="P27" s="100">
        <v>38.9</v>
      </c>
      <c r="Q27" s="104">
        <v>747</v>
      </c>
      <c r="R27" s="103">
        <v>63.9</v>
      </c>
      <c r="S27" s="103">
        <v>36.1</v>
      </c>
      <c r="T27" s="101">
        <v>634</v>
      </c>
      <c r="U27" s="103">
        <v>61.4</v>
      </c>
      <c r="V27" s="103">
        <v>38.6</v>
      </c>
      <c r="W27" s="89"/>
    </row>
    <row r="28" spans="1:23" s="75" customFormat="1" ht="18.75" customHeight="1">
      <c r="A28" s="74" t="s">
        <v>60</v>
      </c>
      <c r="B28" s="99">
        <v>470</v>
      </c>
      <c r="C28" s="100">
        <v>36.4</v>
      </c>
      <c r="D28" s="100">
        <v>63.6</v>
      </c>
      <c r="E28" s="101">
        <v>151</v>
      </c>
      <c r="F28" s="102">
        <v>25.8</v>
      </c>
      <c r="G28" s="102">
        <v>74.2</v>
      </c>
      <c r="H28" s="101">
        <v>62</v>
      </c>
      <c r="I28" s="103">
        <v>12.9</v>
      </c>
      <c r="J28" s="103">
        <v>87.1</v>
      </c>
      <c r="K28" s="101">
        <v>125</v>
      </c>
      <c r="L28" s="103">
        <v>13.6</v>
      </c>
      <c r="M28" s="100">
        <v>86.4</v>
      </c>
      <c r="N28" s="104">
        <v>432</v>
      </c>
      <c r="O28" s="100">
        <v>35.9</v>
      </c>
      <c r="P28" s="100">
        <v>64.1</v>
      </c>
      <c r="Q28" s="104">
        <v>172</v>
      </c>
      <c r="R28" s="103">
        <v>40.7</v>
      </c>
      <c r="S28" s="103">
        <v>59.3</v>
      </c>
      <c r="T28" s="101">
        <v>130</v>
      </c>
      <c r="U28" s="103">
        <v>42.3</v>
      </c>
      <c r="V28" s="103">
        <v>57.7</v>
      </c>
      <c r="W28" s="89"/>
    </row>
    <row r="29" spans="1:23" s="75" customFormat="1" ht="18.75" customHeight="1">
      <c r="A29" s="74" t="s">
        <v>61</v>
      </c>
      <c r="B29" s="99">
        <v>2317</v>
      </c>
      <c r="C29" s="100">
        <v>86.8</v>
      </c>
      <c r="D29" s="100">
        <v>13.2</v>
      </c>
      <c r="E29" s="101">
        <v>2269</v>
      </c>
      <c r="F29" s="102">
        <v>74.9</v>
      </c>
      <c r="G29" s="102">
        <v>25.1</v>
      </c>
      <c r="H29" s="101">
        <v>177</v>
      </c>
      <c r="I29" s="103">
        <v>78</v>
      </c>
      <c r="J29" s="103">
        <v>22</v>
      </c>
      <c r="K29" s="101">
        <v>147</v>
      </c>
      <c r="L29" s="103">
        <v>85</v>
      </c>
      <c r="M29" s="100">
        <v>15</v>
      </c>
      <c r="N29" s="104">
        <v>2215</v>
      </c>
      <c r="O29" s="100">
        <v>86.7</v>
      </c>
      <c r="P29" s="100">
        <v>13.3</v>
      </c>
      <c r="Q29" s="104">
        <v>990</v>
      </c>
      <c r="R29" s="103">
        <v>88.6</v>
      </c>
      <c r="S29" s="103">
        <v>11.4</v>
      </c>
      <c r="T29" s="101">
        <v>844</v>
      </c>
      <c r="U29" s="103">
        <v>88.3</v>
      </c>
      <c r="V29" s="103">
        <v>11.7</v>
      </c>
      <c r="W29" s="89"/>
    </row>
    <row r="30" spans="1:23" s="75" customFormat="1" ht="18.75" customHeight="1">
      <c r="A30" s="74" t="s">
        <v>62</v>
      </c>
      <c r="B30" s="99">
        <v>967</v>
      </c>
      <c r="C30" s="100">
        <v>92.5</v>
      </c>
      <c r="D30" s="100">
        <v>7.5</v>
      </c>
      <c r="E30" s="101">
        <v>401</v>
      </c>
      <c r="F30" s="102">
        <v>89.8</v>
      </c>
      <c r="G30" s="102">
        <v>10.2</v>
      </c>
      <c r="H30" s="101">
        <v>35</v>
      </c>
      <c r="I30" s="103">
        <v>88.6</v>
      </c>
      <c r="J30" s="103">
        <v>11.4</v>
      </c>
      <c r="K30" s="101">
        <v>26</v>
      </c>
      <c r="L30" s="103">
        <v>96.2</v>
      </c>
      <c r="M30" s="100">
        <v>3.8</v>
      </c>
      <c r="N30" s="104">
        <v>928</v>
      </c>
      <c r="O30" s="100">
        <v>92.5</v>
      </c>
      <c r="P30" s="100">
        <v>7.5</v>
      </c>
      <c r="Q30" s="104">
        <v>452</v>
      </c>
      <c r="R30" s="103">
        <v>93.4</v>
      </c>
      <c r="S30" s="103">
        <v>6.6</v>
      </c>
      <c r="T30" s="101">
        <v>314</v>
      </c>
      <c r="U30" s="103">
        <v>94.9</v>
      </c>
      <c r="V30" s="103">
        <v>5.1</v>
      </c>
      <c r="W30" s="89"/>
    </row>
    <row r="31" spans="1:23" s="75" customFormat="1" ht="18.75" customHeight="1">
      <c r="A31" s="74" t="s">
        <v>63</v>
      </c>
      <c r="B31" s="105">
        <v>1994</v>
      </c>
      <c r="C31" s="100">
        <v>90.5</v>
      </c>
      <c r="D31" s="100">
        <v>9.5</v>
      </c>
      <c r="E31" s="101">
        <v>2220</v>
      </c>
      <c r="F31" s="102">
        <v>81.6</v>
      </c>
      <c r="G31" s="102">
        <v>18.4</v>
      </c>
      <c r="H31" s="101">
        <v>274</v>
      </c>
      <c r="I31" s="103">
        <v>82.8</v>
      </c>
      <c r="J31" s="103">
        <v>17.2</v>
      </c>
      <c r="K31" s="101">
        <v>190</v>
      </c>
      <c r="L31" s="103">
        <v>96.8</v>
      </c>
      <c r="M31" s="100">
        <v>3.2</v>
      </c>
      <c r="N31" s="104">
        <v>1949</v>
      </c>
      <c r="O31" s="100">
        <v>90.5</v>
      </c>
      <c r="P31" s="100">
        <v>9.5</v>
      </c>
      <c r="Q31" s="104">
        <v>816</v>
      </c>
      <c r="R31" s="103">
        <v>91.9</v>
      </c>
      <c r="S31" s="103">
        <v>8.1</v>
      </c>
      <c r="T31" s="101">
        <v>658</v>
      </c>
      <c r="U31" s="103">
        <v>92.2</v>
      </c>
      <c r="V31" s="103">
        <v>7.8</v>
      </c>
      <c r="W31" s="89"/>
    </row>
    <row r="32" spans="1:23" ht="15">
      <c r="A32" s="77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91"/>
      <c r="Q32" s="91"/>
      <c r="R32" s="91"/>
      <c r="S32" s="93"/>
      <c r="T32" s="93"/>
      <c r="U32" s="93"/>
      <c r="V32" s="63"/>
      <c r="W32" s="63"/>
    </row>
    <row r="33" spans="1:23" ht="15">
      <c r="A33" s="7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94"/>
      <c r="T33" s="94"/>
      <c r="U33" s="94"/>
      <c r="V33" s="63"/>
      <c r="W33" s="63"/>
    </row>
    <row r="34" spans="1:23" ht="15">
      <c r="A34" s="79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94"/>
      <c r="T34" s="94"/>
      <c r="U34" s="94"/>
      <c r="V34" s="63"/>
      <c r="W34" s="63"/>
    </row>
    <row r="35" spans="1:23" ht="15">
      <c r="A35" s="7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94"/>
      <c r="T35" s="94"/>
      <c r="U35" s="94"/>
      <c r="V35" s="63"/>
      <c r="W35" s="63"/>
    </row>
    <row r="36" spans="2:23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94"/>
      <c r="T36" s="94"/>
      <c r="U36" s="94"/>
      <c r="V36" s="63"/>
      <c r="W36" s="63"/>
    </row>
    <row r="37" spans="2:23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94"/>
      <c r="T37" s="94"/>
      <c r="U37" s="94"/>
      <c r="V37" s="63"/>
      <c r="W37" s="63"/>
    </row>
    <row r="38" spans="2:23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94"/>
      <c r="T38" s="94"/>
      <c r="U38" s="94"/>
      <c r="V38" s="63"/>
      <c r="W38" s="63"/>
    </row>
    <row r="39" spans="2:23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94"/>
      <c r="T39" s="94"/>
      <c r="U39" s="94"/>
      <c r="V39" s="63"/>
      <c r="W39" s="63"/>
    </row>
    <row r="40" spans="2:23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94"/>
      <c r="T40" s="94"/>
      <c r="U40" s="94"/>
      <c r="V40" s="63"/>
      <c r="W40" s="63"/>
    </row>
    <row r="41" spans="2:23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94"/>
      <c r="T41" s="94"/>
      <c r="U41" s="94"/>
      <c r="V41" s="63"/>
      <c r="W41" s="63"/>
    </row>
    <row r="42" spans="2:23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94"/>
      <c r="T42" s="94"/>
      <c r="U42" s="94"/>
      <c r="V42" s="63"/>
      <c r="W42" s="63"/>
    </row>
    <row r="43" spans="2:23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94"/>
      <c r="T43" s="94"/>
      <c r="U43" s="94"/>
      <c r="V43" s="63"/>
      <c r="W43" s="63"/>
    </row>
    <row r="44" spans="2:23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94"/>
      <c r="T44" s="94"/>
      <c r="U44" s="94"/>
      <c r="V44" s="63"/>
      <c r="W44" s="63"/>
    </row>
    <row r="45" spans="2:23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94"/>
      <c r="T45" s="94"/>
      <c r="U45" s="94"/>
      <c r="V45" s="63"/>
      <c r="W45" s="63"/>
    </row>
    <row r="46" spans="2:23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94"/>
      <c r="T46" s="94"/>
      <c r="U46" s="94"/>
      <c r="V46" s="63"/>
      <c r="W46" s="63"/>
    </row>
    <row r="47" spans="19:21" ht="13.5">
      <c r="S47" s="80"/>
      <c r="T47" s="80"/>
      <c r="U47" s="80"/>
    </row>
    <row r="48" spans="19:21" ht="13.5">
      <c r="S48" s="80"/>
      <c r="T48" s="80"/>
      <c r="U48" s="80"/>
    </row>
    <row r="49" spans="19:21" ht="13.5">
      <c r="S49" s="80"/>
      <c r="T49" s="80"/>
      <c r="U49" s="80"/>
    </row>
    <row r="50" spans="19:21" ht="13.5">
      <c r="S50" s="80"/>
      <c r="T50" s="80"/>
      <c r="U50" s="80"/>
    </row>
    <row r="51" spans="19:21" ht="13.5">
      <c r="S51" s="80"/>
      <c r="T51" s="80"/>
      <c r="U51" s="80"/>
    </row>
    <row r="52" spans="19:21" ht="13.5">
      <c r="S52" s="80"/>
      <c r="T52" s="80"/>
      <c r="U52" s="80"/>
    </row>
    <row r="53" spans="19:21" ht="13.5">
      <c r="S53" s="80"/>
      <c r="T53" s="80"/>
      <c r="U53" s="80"/>
    </row>
    <row r="54" spans="19:21" ht="13.5">
      <c r="S54" s="80"/>
      <c r="T54" s="80"/>
      <c r="U54" s="80"/>
    </row>
    <row r="55" spans="19:21" ht="13.5">
      <c r="S55" s="80"/>
      <c r="T55" s="80"/>
      <c r="U55" s="80"/>
    </row>
    <row r="56" spans="19:21" ht="13.5">
      <c r="S56" s="80"/>
      <c r="T56" s="80"/>
      <c r="U56" s="80"/>
    </row>
    <row r="57" spans="19:21" ht="13.5">
      <c r="S57" s="80"/>
      <c r="T57" s="80"/>
      <c r="U57" s="80"/>
    </row>
    <row r="58" spans="19:21" ht="13.5">
      <c r="S58" s="80"/>
      <c r="T58" s="80"/>
      <c r="U58" s="80"/>
    </row>
    <row r="59" spans="19:21" ht="13.5">
      <c r="S59" s="80"/>
      <c r="T59" s="80"/>
      <c r="U59" s="80"/>
    </row>
    <row r="60" spans="19:21" ht="13.5">
      <c r="S60" s="80"/>
      <c r="T60" s="80"/>
      <c r="U60" s="80"/>
    </row>
    <row r="61" spans="19:21" ht="13.5">
      <c r="S61" s="80"/>
      <c r="T61" s="80"/>
      <c r="U61" s="80"/>
    </row>
    <row r="62" spans="19:21" ht="13.5">
      <c r="S62" s="80"/>
      <c r="T62" s="80"/>
      <c r="U62" s="80"/>
    </row>
    <row r="63" spans="19:21" ht="13.5">
      <c r="S63" s="80"/>
      <c r="T63" s="80"/>
      <c r="U63" s="80"/>
    </row>
    <row r="64" spans="19:21" ht="13.5">
      <c r="S64" s="80"/>
      <c r="T64" s="80"/>
      <c r="U64" s="80"/>
    </row>
    <row r="65" spans="19:21" ht="13.5">
      <c r="S65" s="80"/>
      <c r="T65" s="80"/>
      <c r="U65" s="80"/>
    </row>
    <row r="66" spans="19:21" ht="13.5">
      <c r="S66" s="80"/>
      <c r="T66" s="80"/>
      <c r="U66" s="80"/>
    </row>
    <row r="67" spans="19:21" ht="13.5">
      <c r="S67" s="80"/>
      <c r="T67" s="80"/>
      <c r="U67" s="80"/>
    </row>
    <row r="68" spans="19:21" ht="13.5">
      <c r="S68" s="80"/>
      <c r="T68" s="80"/>
      <c r="U68" s="80"/>
    </row>
    <row r="69" spans="19:21" ht="13.5">
      <c r="S69" s="80"/>
      <c r="T69" s="80"/>
      <c r="U69" s="80"/>
    </row>
    <row r="70" spans="19:21" ht="13.5">
      <c r="S70" s="80"/>
      <c r="T70" s="80"/>
      <c r="U70" s="80"/>
    </row>
    <row r="71" spans="19:21" ht="13.5">
      <c r="S71" s="80"/>
      <c r="T71" s="80"/>
      <c r="U71" s="80"/>
    </row>
    <row r="72" spans="19:21" ht="13.5">
      <c r="S72" s="80"/>
      <c r="T72" s="80"/>
      <c r="U72" s="80"/>
    </row>
    <row r="73" spans="19:21" ht="13.5">
      <c r="S73" s="80"/>
      <c r="T73" s="80"/>
      <c r="U73" s="80"/>
    </row>
    <row r="74" spans="19:21" ht="13.5">
      <c r="S74" s="80"/>
      <c r="T74" s="80"/>
      <c r="U74" s="80"/>
    </row>
    <row r="75" spans="19:21" ht="13.5">
      <c r="S75" s="80"/>
      <c r="T75" s="80"/>
      <c r="U75" s="80"/>
    </row>
    <row r="76" spans="19:21" ht="13.5">
      <c r="S76" s="80"/>
      <c r="T76" s="80"/>
      <c r="U76" s="80"/>
    </row>
    <row r="77" spans="19:21" ht="13.5">
      <c r="S77" s="80"/>
      <c r="T77" s="80"/>
      <c r="U77" s="80"/>
    </row>
    <row r="78" spans="19:21" ht="13.5">
      <c r="S78" s="80"/>
      <c r="T78" s="80"/>
      <c r="U78" s="80"/>
    </row>
    <row r="79" spans="19:21" ht="13.5">
      <c r="S79" s="80"/>
      <c r="T79" s="80"/>
      <c r="U79" s="80"/>
    </row>
    <row r="80" spans="19:21" ht="13.5">
      <c r="S80" s="80"/>
      <c r="T80" s="80"/>
      <c r="U80" s="80"/>
    </row>
    <row r="81" spans="19:21" ht="13.5">
      <c r="S81" s="80"/>
      <c r="T81" s="80"/>
      <c r="U81" s="80"/>
    </row>
    <row r="82" spans="19:21" ht="13.5">
      <c r="S82" s="80"/>
      <c r="T82" s="80"/>
      <c r="U82" s="80"/>
    </row>
    <row r="83" spans="19:21" ht="13.5">
      <c r="S83" s="80"/>
      <c r="T83" s="80"/>
      <c r="U83" s="80"/>
    </row>
    <row r="84" spans="19:21" ht="13.5">
      <c r="S84" s="80"/>
      <c r="T84" s="80"/>
      <c r="U84" s="80"/>
    </row>
    <row r="85" spans="19:21" ht="13.5">
      <c r="S85" s="80"/>
      <c r="T85" s="80"/>
      <c r="U85" s="80"/>
    </row>
    <row r="86" spans="19:21" ht="13.5">
      <c r="S86" s="80"/>
      <c r="T86" s="80"/>
      <c r="U86" s="80"/>
    </row>
    <row r="87" spans="19:21" ht="13.5">
      <c r="S87" s="80"/>
      <c r="T87" s="80"/>
      <c r="U87" s="80"/>
    </row>
  </sheetData>
  <sheetProtection/>
  <mergeCells count="11">
    <mergeCell ref="B1:V1"/>
    <mergeCell ref="B2:V2"/>
    <mergeCell ref="Q5:S5"/>
    <mergeCell ref="T5:V5"/>
    <mergeCell ref="B3:O3"/>
    <mergeCell ref="N5:P5"/>
    <mergeCell ref="K5:M5"/>
    <mergeCell ref="A5:A6"/>
    <mergeCell ref="B5:D5"/>
    <mergeCell ref="E5:G5"/>
    <mergeCell ref="H5:J5"/>
  </mergeCells>
  <printOptions horizontalCentered="1"/>
  <pageMargins left="0.03937007874015748" right="0" top="0.53" bottom="0" header="0.53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ocz141</cp:lastModifiedBy>
  <cp:lastPrinted>2018-07-12T08:29:57Z</cp:lastPrinted>
  <dcterms:created xsi:type="dcterms:W3CDTF">2017-12-13T08:08:22Z</dcterms:created>
  <dcterms:modified xsi:type="dcterms:W3CDTF">2018-09-05T08:18:28Z</dcterms:modified>
  <cp:category/>
  <cp:version/>
  <cp:contentType/>
  <cp:contentStatus/>
</cp:coreProperties>
</file>