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48" yWindow="48" windowWidth="9672" windowHeight="12156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'!$A$1:$F$172</definedName>
    <definedName name="_xlnm.Print_Area" localSheetId="5">'6 '!$A$1:$B$102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<sst xmlns="http://schemas.openxmlformats.org/spreadsheetml/2006/main" count="534" uniqueCount="328">
  <si>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</si>
  <si>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</si>
  <si>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</si>
  <si>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</si>
  <si>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</si>
  <si>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</si>
  <si>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</si>
  <si>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</si>
  <si>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</si>
  <si>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</si>
  <si>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</si>
  <si>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</si>
  <si>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</si>
  <si>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</si>
  <si>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</si>
  <si>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</si>
  <si>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</si>
  <si>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</si>
  <si>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</si>
  <si>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</si>
  <si>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</si>
  <si>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</si>
  <si>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</si>
  <si>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</si>
  <si>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</si>
  <si>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</si>
  <si>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</si>
  <si>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</si>
  <si>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</si>
  <si>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</si>
  <si>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</si>
  <si>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</si>
  <si>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</si>
  <si>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</si>
  <si>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</si>
  <si>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</si>
  <si>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</si>
  <si>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</si>
  <si>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</si>
  <si>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</si>
  <si>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</si>
  <si>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</si>
  <si>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</si>
  <si>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</si>
  <si>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</si>
  <si>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</si>
  <si>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</si>
  <si>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</si>
  <si>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</si>
  <si>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</si>
  <si>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</si>
  <si>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</si>
  <si>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</si>
  <si>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</si>
  <si>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</si>
  <si>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</si>
  <si>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</si>
  <si>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</si>
  <si>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</si>
  <si>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</si>
  <si>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</si>
  <si>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</si>
  <si>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</si>
  <si>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</si>
  <si>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</si>
  <si>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</si>
  <si>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</si>
  <si>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</si>
  <si>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</si>
  <si>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</si>
  <si>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</si>
  <si>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</si>
  <si>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</si>
  <si>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</si>
  <si>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</si>
  <si>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</si>
  <si>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</si>
  <si>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</si>
  <si>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</si>
  <si>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</si>
  <si>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</si>
  <si>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</si>
  <si>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</si>
  <si>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>касир (в банку)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</si>
  <si>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</si>
  <si>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</si>
  <si>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</si>
  <si>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</si>
  <si>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</si>
  <si>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</si>
  <si>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</si>
  <si>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</si>
  <si>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</si>
  <si>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</si>
  <si>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</si>
  <si>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</si>
  <si>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</si>
  <si>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</si>
  <si>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</si>
  <si>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</si>
  <si>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інженер-технолог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</si>
  <si>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</si>
  <si>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</si>
  <si>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</si>
  <si>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</si>
  <si>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(в банку)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</si>
  <si>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</si>
  <si>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</si>
  <si>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</si>
  <si>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</si>
  <si>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</si>
  <si>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</si>
  <si>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</si>
  <si>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оператор машинного доїння</t>
  </si>
  <si>
    <t xml:space="preserve"> пекар</t>
  </si>
  <si>
    <t xml:space="preserve"> слюсар з механоскладальних робіт</t>
  </si>
  <si>
    <t xml:space="preserve"> водій навантажувача</t>
  </si>
  <si>
    <t xml:space="preserve"> фрезерувальник</t>
  </si>
  <si>
    <t xml:space="preserve"> робітник з благоустрою</t>
  </si>
  <si>
    <t xml:space="preserve"> мийник посуду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</si>
  <si>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</si>
  <si>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</si>
  <si>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</si>
  <si>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</si>
  <si>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</si>
  <si>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</si>
  <si>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</si>
  <si>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</si>
  <si>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монтажник електричних підйомників (ліфтів)</t>
  </si>
  <si>
    <t>начальник технологічного бюро цеху</t>
  </si>
  <si>
    <t>Начальник цеху</t>
  </si>
  <si>
    <t>інспектор</t>
  </si>
  <si>
    <t>контролер-касир</t>
  </si>
  <si>
    <t>Кондуктор громадського транспорту</t>
  </si>
  <si>
    <t>провідник пасажирських вагонів у парках відстою вагонів</t>
  </si>
  <si>
    <t>укладальник-пакувальник</t>
  </si>
  <si>
    <t>вантажник</t>
  </si>
  <si>
    <t xml:space="preserve"> Начальник відділу</t>
  </si>
  <si>
    <t xml:space="preserve"> Менеджер (управитель)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</si>
  <si>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</si>
  <si>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</si>
  <si>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</si>
  <si>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</si>
  <si>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Кондуктор громадського транспорту</t>
  </si>
  <si>
    <t xml:space="preserve"> водій тролейбуса</t>
  </si>
  <si>
    <t>Кількість вакансій, одиниць</t>
  </si>
  <si>
    <t>Чисельність безробітних, осіб</t>
  </si>
  <si>
    <t xml:space="preserve"> інспектор</t>
  </si>
  <si>
    <t xml:space="preserve"> Завідувач сектору</t>
  </si>
  <si>
    <t xml:space="preserve"> провізор</t>
  </si>
  <si>
    <t xml:space="preserve"> інженер з метрології</t>
  </si>
  <si>
    <t xml:space="preserve"> електрик цеху</t>
  </si>
  <si>
    <t xml:space="preserve"> стрілець</t>
  </si>
  <si>
    <t xml:space="preserve"> Оператор птахофабрик та механізованих ферм</t>
  </si>
  <si>
    <t>фрезерувальник</t>
  </si>
  <si>
    <t>електрослюсар з ремонту й обслуговування автоматики та засобів вимірювань електростанцій</t>
  </si>
  <si>
    <t>електрозварник на автоматичних та напівавтоматичних машинах</t>
  </si>
  <si>
    <t>озеленювач</t>
  </si>
  <si>
    <t>прибиральник територій</t>
  </si>
  <si>
    <t>2019 р.</t>
  </si>
  <si>
    <t xml:space="preserve"> Інспектор</t>
  </si>
  <si>
    <t xml:space="preserve"> в'язальник схемних джгутів, кабелів та шнурів</t>
  </si>
  <si>
    <t xml:space="preserve"> Монтер колії</t>
  </si>
  <si>
    <t xml:space="preserve"> муляр</t>
  </si>
  <si>
    <t xml:space="preserve"> складальник</t>
  </si>
  <si>
    <t xml:space="preserve"> складальник виробів з деревини</t>
  </si>
  <si>
    <t xml:space="preserve"> столяр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</si>
  <si>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</si>
  <si>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керуючий магазином</t>
  </si>
  <si>
    <t xml:space="preserve"> майстер цеху</t>
  </si>
  <si>
    <t xml:space="preserve"> завідувач господарства</t>
  </si>
  <si>
    <t xml:space="preserve"> Юрист</t>
  </si>
  <si>
    <t xml:space="preserve"> юрисконсульт</t>
  </si>
  <si>
    <t xml:space="preserve"> товарознавець</t>
  </si>
  <si>
    <t xml:space="preserve"> вихователь</t>
  </si>
  <si>
    <t xml:space="preserve"> інспектор кредитний</t>
  </si>
  <si>
    <t xml:space="preserve"> Фельдшер з медицини невідкладних станів</t>
  </si>
  <si>
    <t xml:space="preserve"> експедитор</t>
  </si>
  <si>
    <t xml:space="preserve"> фельдшер</t>
  </si>
  <si>
    <t xml:space="preserve"> енергетик</t>
  </si>
  <si>
    <t xml:space="preserve"> Оператор телекомунікаційних послуг</t>
  </si>
  <si>
    <t xml:space="preserve"> секретар керівника (організації, підприємства, установи)</t>
  </si>
  <si>
    <t xml:space="preserve"> секретар</t>
  </si>
  <si>
    <t xml:space="preserve"> Обліковець з реєстрації бухгалтерських даних</t>
  </si>
  <si>
    <t xml:space="preserve"> Офіс-адміністратор</t>
  </si>
  <si>
    <t xml:space="preserve"> помічник вихователя</t>
  </si>
  <si>
    <t xml:space="preserve"> дояр</t>
  </si>
  <si>
    <t xml:space="preserve"> тваринник</t>
  </si>
  <si>
    <t xml:space="preserve"> робітник зеленого будівництва</t>
  </si>
  <si>
    <t xml:space="preserve"> Робітник на лісокультурних (лісогосподарських) роботах</t>
  </si>
  <si>
    <t xml:space="preserve"> Маляр</t>
  </si>
  <si>
    <t xml:space="preserve"> верстатник деревообробних верстатів</t>
  </si>
  <si>
    <t xml:space="preserve"> машиніст екскаватора</t>
  </si>
  <si>
    <t xml:space="preserve"> машиніст гофрувального агрегата</t>
  </si>
  <si>
    <t xml:space="preserve"> оператор котельні</t>
  </si>
  <si>
    <t xml:space="preserve"> робітник плодоовочевого сховища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</si>
  <si>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</si>
  <si>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</si>
  <si>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випалювач деревного вугілля</t>
  </si>
  <si>
    <t xml:space="preserve"> вагар</t>
  </si>
  <si>
    <t>начальник виробництва</t>
  </si>
  <si>
    <t>налагоджувальник технологічного устаткування (електронна техніка)</t>
  </si>
  <si>
    <t>Менеджер (управитель) із комунікаційних технологій</t>
  </si>
  <si>
    <t>забійник</t>
  </si>
  <si>
    <t>намотувальник котушок трансформаторів</t>
  </si>
  <si>
    <t>шліфувальник</t>
  </si>
  <si>
    <t>Начальник відділення (пенітенціарна система)</t>
  </si>
  <si>
    <t>мельник</t>
  </si>
  <si>
    <t>Оператор телекомунікаційних послуг</t>
  </si>
  <si>
    <t>Офіс-адміністратор</t>
  </si>
  <si>
    <t>провідник із супроводження локомотивів і пасажирських вагонів у неробочому стані</t>
  </si>
  <si>
    <t>Робітник на лісокультурних (лісогосподарських) роботах</t>
  </si>
  <si>
    <t>робітник з догляду за тваринами</t>
  </si>
  <si>
    <t>тваринник</t>
  </si>
  <si>
    <t xml:space="preserve"> Електрозварник ручного зварювання</t>
  </si>
  <si>
    <t>Кількість вакансій, зареєстрованих в Хмельницькій обласній службі зайнятості</t>
  </si>
  <si>
    <t xml:space="preserve"> лікар ветеринарної медицини</t>
  </si>
  <si>
    <t xml:space="preserve"> Інженер-будівельник</t>
  </si>
  <si>
    <t xml:space="preserve"> Чистильник приміщень (клінер)</t>
  </si>
  <si>
    <t xml:space="preserve"> робітник фермерського господарства</t>
  </si>
  <si>
    <t xml:space="preserve"> вальник лісу</t>
  </si>
  <si>
    <t xml:space="preserve"> Оператор свинарських комплексів і механізованих ферм</t>
  </si>
  <si>
    <t xml:space="preserve"> плодоовочівник</t>
  </si>
  <si>
    <t xml:space="preserve"> слюсар з контрольно-вимірювальних приладів та автоматики (електромеханіка)</t>
  </si>
  <si>
    <t xml:space="preserve"> Ремонтувальник русловий</t>
  </si>
  <si>
    <t xml:space="preserve"> прасувальник</t>
  </si>
  <si>
    <t>головний технолог</t>
  </si>
  <si>
    <t>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</si>
  <si>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машиніст цементних млинів</t>
  </si>
  <si>
    <t>Спеціаліст державної служби (місцевого самоврядування)</t>
  </si>
  <si>
    <t>логопед</t>
  </si>
  <si>
    <t>Офісний службовець (документознавство)</t>
  </si>
  <si>
    <t>Молодший інспектор (поліція)</t>
  </si>
  <si>
    <t>вальник лісу</t>
  </si>
  <si>
    <t>вагар</t>
  </si>
  <si>
    <t xml:space="preserve"> Спеціаліст державної служби (місцевого самоврядування)</t>
  </si>
  <si>
    <t xml:space="preserve"> бетоняр</t>
  </si>
  <si>
    <t xml:space="preserve"> Менеджер (управитель) в роздрібній торгівлі непродовольчими товарами</t>
  </si>
  <si>
    <t xml:space="preserve"> агроном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</si>
  <si>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</si>
  <si>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</si>
  <si>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Оператор з обробки інформації та програмного забезпечення</t>
  </si>
  <si>
    <t xml:space="preserve"> Поліцейський (за спеціалізаціями)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</si>
  <si>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</si>
  <si>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</si>
  <si>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апаратник оброблення зерна</t>
  </si>
  <si>
    <t xml:space="preserve"> шліфувальник</t>
  </si>
  <si>
    <t>Оператор спеціальної самохідної транспортної машини</t>
  </si>
  <si>
    <t>Начальник відділу</t>
  </si>
  <si>
    <t>мікробіолог</t>
  </si>
  <si>
    <t>інженер з гірничих робіт</t>
  </si>
  <si>
    <t>інженер-конструктор</t>
  </si>
  <si>
    <t>інженер з автоматизованих систем керування виробництвом</t>
  </si>
  <si>
    <t>інженер-програміст</t>
  </si>
  <si>
    <t>муляр</t>
  </si>
  <si>
    <t>геодезист</t>
  </si>
  <si>
    <t>оператор комп'ютерного набору</t>
  </si>
  <si>
    <t>енергетик</t>
  </si>
  <si>
    <t>касир квитковий</t>
  </si>
  <si>
    <t>робітник зеленого будівництва</t>
  </si>
  <si>
    <t>жилувальник м'яса та субпродуктів</t>
  </si>
  <si>
    <t>комірник</t>
  </si>
  <si>
    <t>за січень-квітень</t>
  </si>
  <si>
    <t xml:space="preserve">станом на 1 травня </t>
  </si>
  <si>
    <t>станом на 1 травня</t>
  </si>
  <si>
    <t>Професії, по яких кількість  вакансій є найбільшою                                                                                                         у січні-квітні 2019 року                                                                            по Хмельницькій області</t>
  </si>
  <si>
    <t>Професії, по яких кількість  вакансій є найбільшою                                                                                                         у січні-квітні 2019 року                                                                                                          по Хмельницькій області</t>
  </si>
  <si>
    <t xml:space="preserve">станом на 01.05.2019 </t>
  </si>
  <si>
    <t xml:space="preserve">Станом на 01.05.2019 </t>
  </si>
  <si>
    <t>Професії, по яких середній розмір запропонованої  заробітної  плати є найбільшим по Хмельницькій області, станом на 01.05.2019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</si>
  <si>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01.05.2019 року</t>
  </si>
  <si>
    <t>Кількість осіб, які мали статус безробітного за січень-квітень 2018-2019 рр.</t>
  </si>
  <si>
    <t>Кількість вакансій та чисельність безробітних в Хмельницькій обласній службі зайнятості                                                 станом на 1 травня 2019 року</t>
  </si>
  <si>
    <t>Кількість вакансій та чисельність безробітних за професіними групами в Хмельницькій обласній службі зайнятості                                                                                 станом на 1 травня 2019 року</t>
  </si>
  <si>
    <t xml:space="preserve"> провідник пасажирського вагона</t>
  </si>
  <si>
    <t xml:space="preserve"> економіст-статистик</t>
  </si>
  <si>
    <t xml:space="preserve"> Вчитель початкових класів закладу загальної середньої освіти</t>
  </si>
  <si>
    <t xml:space="preserve"> диспетчер</t>
  </si>
  <si>
    <t xml:space="preserve"> Бариста</t>
  </si>
  <si>
    <t xml:space="preserve"> бджоляр</t>
  </si>
  <si>
    <t xml:space="preserve"> електромонтажник-схемник</t>
  </si>
  <si>
    <t xml:space="preserve"> машиніст (кочегар) котельної</t>
  </si>
  <si>
    <t>Монтажник систем утеплення будівель</t>
  </si>
  <si>
    <t>Оперуповноважений</t>
  </si>
  <si>
    <t>представник торговельний</t>
  </si>
  <si>
    <t>начальник гаража</t>
  </si>
  <si>
    <t>начальник служби</t>
  </si>
  <si>
    <t>Поліцейський (за спеціалізаціями)</t>
  </si>
  <si>
    <t>слюсар з ремонту реакторно-турбінного устаткування</t>
  </si>
  <si>
    <t>провідник пасажирського вагона</t>
  </si>
  <si>
    <t>дозиметрист</t>
  </si>
  <si>
    <t>Інженер-будівельник</t>
  </si>
  <si>
    <t>арматурник (будівельні, монтажні й ремонтно-будівельні роботи)</t>
  </si>
  <si>
    <t>слюсар з контрольно-вимірювальних приладів та автоматики (електромеханіка)</t>
  </si>
  <si>
    <t>головний інженер</t>
  </si>
  <si>
    <t>різальник на лазерній установці</t>
  </si>
  <si>
    <t>стропальник</t>
  </si>
  <si>
    <t>Кошторисник</t>
  </si>
  <si>
    <t>головний енергетик</t>
  </si>
  <si>
    <t>заступник начальника відділу</t>
  </si>
  <si>
    <t>інженер з транспорту</t>
  </si>
  <si>
    <t>механік автомобільної колони (гаража)</t>
  </si>
  <si>
    <t>бруківник</t>
  </si>
  <si>
    <t>налагоджувальник контрольно-вимірювальних приладів та автоматики</t>
  </si>
  <si>
    <t>оброблювач птиці</t>
  </si>
  <si>
    <t>інженер-механік груповий</t>
  </si>
  <si>
    <t>диспетчер автомобільного транспорту</t>
  </si>
  <si>
    <t>фахівець</t>
  </si>
  <si>
    <t>технік</t>
  </si>
  <si>
    <t>оператор диспетчерської служби</t>
  </si>
  <si>
    <t>Обліковець</t>
  </si>
  <si>
    <t>касир (на підприємстві, в установі, організації)</t>
  </si>
  <si>
    <t>шеф-кухар</t>
  </si>
  <si>
    <t>молодша медична сестра з догляду за хворими</t>
  </si>
  <si>
    <t>продавець непродовольчих товарів</t>
  </si>
  <si>
    <t>покоївка</t>
  </si>
  <si>
    <t>лісоруб</t>
  </si>
  <si>
    <t>дояр</t>
  </si>
  <si>
    <t>Оператор свинарських комплексів і механізованих ферм</t>
  </si>
  <si>
    <t>готувач кормів (тваринництво)</t>
  </si>
  <si>
    <t>оператор розфасовувально-пакувального автомата</t>
  </si>
  <si>
    <t>токар</t>
  </si>
  <si>
    <t>оператор потоково-автоматичної лінії</t>
  </si>
  <si>
    <t>водій тролейбуса</t>
  </si>
  <si>
    <t>робітник з благоустрою</t>
  </si>
  <si>
    <t>прасувальник</t>
  </si>
  <si>
    <t>вагар-обліковець</t>
  </si>
  <si>
    <t>мийник-прибиральник рухомого складу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</si>
</sst>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3" fontId="48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3" fontId="8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7" fillId="0" borderId="19" xfId="522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3" fontId="3" fillId="0" borderId="39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3" fontId="4" fillId="0" borderId="0" xfId="501" applyNumberFormat="1" applyFont="1" applyAlignment="1">
      <alignment horizontal="center"/>
      <protection/>
    </xf>
    <xf numFmtId="0" fontId="42" fillId="0" borderId="26" xfId="501" applyFont="1" applyFill="1" applyBorder="1" applyAlignment="1">
      <alignment vertical="center" wrapText="1"/>
      <protection/>
    </xf>
    <xf numFmtId="3" fontId="4" fillId="17" borderId="40" xfId="501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left" vertical="center" wrapText="1"/>
    </xf>
    <xf numFmtId="0" fontId="9" fillId="0" borderId="0" xfId="501" applyFont="1" applyBorder="1" applyAlignment="1">
      <alignment horizontal="left" vertical="center" wrapText="1"/>
      <protection/>
    </xf>
    <xf numFmtId="0" fontId="9" fillId="0" borderId="40" xfId="501" applyFont="1" applyFill="1" applyBorder="1" applyAlignment="1">
      <alignment vertical="center" wrapText="1"/>
      <protection/>
    </xf>
    <xf numFmtId="0" fontId="3" fillId="0" borderId="22" xfId="501" applyFont="1" applyBorder="1" applyAlignment="1">
      <alignment horizontal="center" vertical="center" wrapText="1"/>
      <protection/>
    </xf>
    <xf numFmtId="0" fontId="49" fillId="0" borderId="0" xfId="522" applyFont="1" applyFill="1" applyAlignment="1">
      <alignment horizontal="center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41" xfId="522" applyFont="1" applyFill="1" applyBorder="1" applyAlignment="1">
      <alignment horizontal="center" vertic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41" xfId="522" applyFont="1" applyFill="1" applyBorder="1" applyAlignment="1">
      <alignment horizontal="center" vertic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42" xfId="501" applyNumberFormat="1" applyFont="1" applyBorder="1" applyAlignment="1">
      <alignment horizontal="center" vertical="center" wrapText="1"/>
      <protection/>
    </xf>
    <xf numFmtId="2" fontId="9" fillId="0" borderId="43" xfId="501" applyNumberFormat="1" applyFont="1" applyBorder="1" applyAlignment="1">
      <alignment horizontal="center" vertical="center" wrapText="1"/>
      <protection/>
    </xf>
    <xf numFmtId="2" fontId="9" fillId="0" borderId="40" xfId="501" applyNumberFormat="1" applyFont="1" applyBorder="1" applyAlignment="1">
      <alignment horizontal="center" vertical="center" wrapText="1"/>
      <protection/>
    </xf>
    <xf numFmtId="0" fontId="9" fillId="0" borderId="42" xfId="501" applyFont="1" applyBorder="1" applyAlignment="1">
      <alignment horizontal="center" vertical="center" wrapText="1"/>
      <protection/>
    </xf>
    <xf numFmtId="0" fontId="9" fillId="0" borderId="43" xfId="501" applyFont="1" applyBorder="1" applyAlignment="1">
      <alignment horizontal="center" vertical="center" wrapText="1"/>
      <protection/>
    </xf>
    <xf numFmtId="0" fontId="9" fillId="0" borderId="40" xfId="501" applyFont="1" applyBorder="1" applyAlignment="1">
      <alignment horizontal="center" vertical="center" wrapText="1"/>
      <protection/>
    </xf>
    <xf numFmtId="0" fontId="9" fillId="0" borderId="44" xfId="501" applyNumberFormat="1" applyFont="1" applyBorder="1" applyAlignment="1">
      <alignment horizontal="center" vertical="center" wrapText="1"/>
      <protection/>
    </xf>
    <xf numFmtId="0" fontId="9" fillId="0" borderId="45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42" fillId="0" borderId="40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2" fillId="0" borderId="0" xfId="501" applyFont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46" xfId="522" applyFont="1" applyFill="1" applyBorder="1" applyAlignment="1">
      <alignment horizontal="center"/>
      <protection/>
    </xf>
    <xf numFmtId="0" fontId="45" fillId="0" borderId="47" xfId="522" applyFont="1" applyFill="1" applyBorder="1" applyAlignment="1">
      <alignment horizont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3" fillId="0" borderId="49" xfId="522" applyFont="1" applyFill="1" applyBorder="1" applyAlignment="1">
      <alignment horizontal="center" vertical="center"/>
      <protection/>
    </xf>
    <xf numFmtId="0" fontId="43" fillId="0" borderId="50" xfId="522" applyFont="1" applyFill="1" applyBorder="1" applyAlignment="1">
      <alignment horizontal="center" vertical="center"/>
      <protection/>
    </xf>
    <xf numFmtId="0" fontId="46" fillId="0" borderId="0" xfId="522" applyFont="1" applyFill="1" applyAlignment="1">
      <alignment horizont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2" fontId="52" fillId="0" borderId="41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41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9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2" fontId="9" fillId="0" borderId="0" xfId="501" applyNumberFormat="1" applyFont="1" applyAlignment="1">
      <alignment wrapText="1"/>
      <protection/>
    </xf>
    <xf numFmtId="0" fontId="9" fillId="0" borderId="42" xfId="501" applyFont="1" applyBorder="1" applyAlignment="1">
      <alignment horizontal="center" vertical="center" textRotation="90" wrapText="1"/>
      <protection/>
    </xf>
    <xf numFmtId="0" fontId="9" fillId="0" borderId="3" xfId="501" applyFont="1" applyBorder="1" applyAlignment="1">
      <alignment horizontal="center" vertical="center" textRotation="90" wrapText="1"/>
      <protection/>
    </xf>
    <xf numFmtId="0" fontId="9" fillId="0" borderId="40" xfId="501" applyFont="1" applyBorder="1" applyAlignment="1">
      <alignment horizontal="center" vertical="center" textRotation="90" wrapText="1"/>
      <protection/>
    </xf>
    <xf numFmtId="0" fontId="43" fillId="0" borderId="41" xfId="522" applyFont="1" applyFill="1" applyBorder="1" applyAlignment="1">
      <alignment horizontal="center" vertical="center" wrapText="1"/>
      <protection/>
    </xf>
    <xf numFmtId="0" fontId="43" fillId="0" borderId="39" xfId="522" applyFont="1" applyFill="1" applyBorder="1" applyAlignment="1">
      <alignment horizontal="center" vertical="center"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3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8.25" customHeight="1">
      <c r="A1" s="172" t="s">
        <v>215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8</v>
      </c>
      <c r="B2" s="173"/>
      <c r="C2" s="173"/>
      <c r="D2" s="173"/>
      <c r="E2" s="173"/>
      <c r="F2" s="173"/>
      <c r="G2" s="173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4"/>
      <c r="B4" s="176" t="s">
        <v>262</v>
      </c>
      <c r="C4" s="176"/>
      <c r="D4" s="176"/>
      <c r="E4" s="176" t="s">
        <v>263</v>
      </c>
      <c r="F4" s="176"/>
      <c r="G4" s="177"/>
    </row>
    <row r="5" spans="1:7" s="4" customFormat="1" ht="50.25" customHeight="1">
      <c r="A5" s="175"/>
      <c r="B5" s="164" t="s">
        <v>120</v>
      </c>
      <c r="C5" s="164" t="s">
        <v>159</v>
      </c>
      <c r="D5" s="56" t="s">
        <v>31</v>
      </c>
      <c r="E5" s="164" t="s">
        <v>120</v>
      </c>
      <c r="F5" s="164" t="s">
        <v>159</v>
      </c>
      <c r="G5" s="37" t="s">
        <v>31</v>
      </c>
    </row>
    <row r="6" spans="1:7" s="13" customFormat="1" ht="34.5" customHeight="1">
      <c r="A6" s="21" t="s">
        <v>32</v>
      </c>
      <c r="B6" s="136">
        <f>SUM(B7:B25)</f>
        <v>13209</v>
      </c>
      <c r="C6" s="11">
        <f>SUM(C7:C25)</f>
        <v>14472</v>
      </c>
      <c r="D6" s="9">
        <f>ROUND(C6/B6*100,1)</f>
        <v>109.6</v>
      </c>
      <c r="E6" s="12">
        <f>SUM(E7:E25)</f>
        <v>3078</v>
      </c>
      <c r="F6" s="12">
        <f>SUM(F7:F25)</f>
        <v>3043</v>
      </c>
      <c r="G6" s="111">
        <f>ROUND(F6/E6*100,1)</f>
        <v>98.9</v>
      </c>
    </row>
    <row r="7" spans="1:11" ht="46.5" customHeight="1">
      <c r="A7" s="22" t="s">
        <v>10</v>
      </c>
      <c r="B7" s="14">
        <v>3453</v>
      </c>
      <c r="C7" s="32">
        <v>3839</v>
      </c>
      <c r="D7" s="9">
        <f aca="true" t="shared" si="0" ref="D7:D25">ROUND(C7/B7*100,1)</f>
        <v>111.2</v>
      </c>
      <c r="E7" s="14">
        <v>569</v>
      </c>
      <c r="F7" s="59">
        <v>717</v>
      </c>
      <c r="G7" s="111">
        <f aca="true" t="shared" si="1" ref="G7:G25">ROUND(F7/E7*100,1)</f>
        <v>126</v>
      </c>
      <c r="H7" s="15"/>
      <c r="I7" s="16"/>
      <c r="K7" s="147"/>
    </row>
    <row r="8" spans="1:11" ht="39" customHeight="1">
      <c r="A8" s="22" t="s">
        <v>11</v>
      </c>
      <c r="B8" s="14">
        <v>131</v>
      </c>
      <c r="C8" s="32">
        <v>122</v>
      </c>
      <c r="D8" s="9">
        <f t="shared" si="0"/>
        <v>93.1</v>
      </c>
      <c r="E8" s="14">
        <v>20</v>
      </c>
      <c r="F8" s="59">
        <v>5</v>
      </c>
      <c r="G8" s="111">
        <f t="shared" si="1"/>
        <v>25</v>
      </c>
      <c r="H8" s="15"/>
      <c r="I8" s="16"/>
      <c r="K8" s="147"/>
    </row>
    <row r="9" spans="1:11" s="19" customFormat="1" ht="25.5" customHeight="1">
      <c r="A9" s="22" t="s">
        <v>12</v>
      </c>
      <c r="B9" s="14">
        <v>2832</v>
      </c>
      <c r="C9" s="32">
        <v>2973</v>
      </c>
      <c r="D9" s="9">
        <f t="shared" si="0"/>
        <v>105</v>
      </c>
      <c r="E9" s="14">
        <v>775</v>
      </c>
      <c r="F9" s="59">
        <v>644</v>
      </c>
      <c r="G9" s="111">
        <f t="shared" si="1"/>
        <v>83.1</v>
      </c>
      <c r="H9" s="18"/>
      <c r="I9" s="16"/>
      <c r="J9" s="6"/>
      <c r="K9" s="147"/>
    </row>
    <row r="10" spans="1:13" ht="41.25" customHeight="1">
      <c r="A10" s="22" t="s">
        <v>13</v>
      </c>
      <c r="B10" s="14">
        <v>243</v>
      </c>
      <c r="C10" s="32">
        <v>300</v>
      </c>
      <c r="D10" s="9">
        <f t="shared" si="0"/>
        <v>123.5</v>
      </c>
      <c r="E10" s="14">
        <v>49</v>
      </c>
      <c r="F10" s="59">
        <v>57</v>
      </c>
      <c r="G10" s="111">
        <f t="shared" si="1"/>
        <v>116.3</v>
      </c>
      <c r="H10" s="15"/>
      <c r="I10" s="16"/>
      <c r="K10" s="147"/>
      <c r="M10" s="20"/>
    </row>
    <row r="11" spans="1:11" ht="37.5" customHeight="1">
      <c r="A11" s="22" t="s">
        <v>14</v>
      </c>
      <c r="B11" s="14">
        <v>100</v>
      </c>
      <c r="C11" s="32">
        <v>116</v>
      </c>
      <c r="D11" s="9">
        <f t="shared" si="0"/>
        <v>116</v>
      </c>
      <c r="E11" s="14">
        <v>12</v>
      </c>
      <c r="F11" s="59">
        <v>35</v>
      </c>
      <c r="G11" s="111">
        <f t="shared" si="1"/>
        <v>291.7</v>
      </c>
      <c r="H11" s="15"/>
      <c r="I11" s="16"/>
      <c r="K11" s="147"/>
    </row>
    <row r="12" spans="1:11" ht="25.5" customHeight="1">
      <c r="A12" s="22" t="s">
        <v>15</v>
      </c>
      <c r="B12" s="14">
        <v>706</v>
      </c>
      <c r="C12" s="32">
        <v>651</v>
      </c>
      <c r="D12" s="9">
        <f t="shared" si="0"/>
        <v>92.2</v>
      </c>
      <c r="E12" s="14">
        <v>212</v>
      </c>
      <c r="F12" s="59">
        <v>211</v>
      </c>
      <c r="G12" s="111">
        <f t="shared" si="1"/>
        <v>99.5</v>
      </c>
      <c r="H12" s="15"/>
      <c r="I12" s="16"/>
      <c r="K12" s="147"/>
    </row>
    <row r="13" spans="1:11" ht="39.75" customHeight="1">
      <c r="A13" s="22" t="s">
        <v>16</v>
      </c>
      <c r="B13" s="14">
        <v>1980</v>
      </c>
      <c r="C13" s="32">
        <v>1914</v>
      </c>
      <c r="D13" s="9">
        <f t="shared" si="0"/>
        <v>96.7</v>
      </c>
      <c r="E13" s="14">
        <v>478</v>
      </c>
      <c r="F13" s="59">
        <v>386</v>
      </c>
      <c r="G13" s="111">
        <f t="shared" si="1"/>
        <v>80.8</v>
      </c>
      <c r="H13" s="15"/>
      <c r="I13" s="16"/>
      <c r="K13" s="147"/>
    </row>
    <row r="14" spans="1:11" ht="35.25" customHeight="1">
      <c r="A14" s="22" t="s">
        <v>17</v>
      </c>
      <c r="B14" s="14">
        <v>1139</v>
      </c>
      <c r="C14" s="32">
        <v>1114</v>
      </c>
      <c r="D14" s="9">
        <f t="shared" si="0"/>
        <v>97.8</v>
      </c>
      <c r="E14" s="14">
        <v>443</v>
      </c>
      <c r="F14" s="59">
        <v>353</v>
      </c>
      <c r="G14" s="111">
        <f t="shared" si="1"/>
        <v>79.7</v>
      </c>
      <c r="H14" s="18"/>
      <c r="I14" s="16"/>
      <c r="K14" s="147"/>
    </row>
    <row r="15" spans="1:11" ht="40.5" customHeight="1">
      <c r="A15" s="22" t="s">
        <v>18</v>
      </c>
      <c r="B15" s="14">
        <v>217</v>
      </c>
      <c r="C15" s="32">
        <v>309</v>
      </c>
      <c r="D15" s="9">
        <f t="shared" si="0"/>
        <v>142.4</v>
      </c>
      <c r="E15" s="14">
        <v>65</v>
      </c>
      <c r="F15" s="59">
        <v>92</v>
      </c>
      <c r="G15" s="111">
        <f t="shared" si="1"/>
        <v>141.5</v>
      </c>
      <c r="H15" s="15"/>
      <c r="I15" s="16"/>
      <c r="K15" s="147"/>
    </row>
    <row r="16" spans="1:11" ht="24" customHeight="1">
      <c r="A16" s="22" t="s">
        <v>19</v>
      </c>
      <c r="B16" s="14">
        <v>42</v>
      </c>
      <c r="C16" s="32">
        <v>70</v>
      </c>
      <c r="D16" s="9">
        <f t="shared" si="0"/>
        <v>166.7</v>
      </c>
      <c r="E16" s="14">
        <v>7</v>
      </c>
      <c r="F16" s="59">
        <v>15</v>
      </c>
      <c r="G16" s="111">
        <f t="shared" si="1"/>
        <v>214.3</v>
      </c>
      <c r="H16" s="15"/>
      <c r="I16" s="16"/>
      <c r="K16" s="147"/>
    </row>
    <row r="17" spans="1:11" ht="24" customHeight="1">
      <c r="A17" s="22" t="s">
        <v>20</v>
      </c>
      <c r="B17" s="14">
        <v>67</v>
      </c>
      <c r="C17" s="32">
        <v>66</v>
      </c>
      <c r="D17" s="9">
        <f t="shared" si="0"/>
        <v>98.5</v>
      </c>
      <c r="E17" s="14">
        <v>8</v>
      </c>
      <c r="F17" s="59">
        <v>19</v>
      </c>
      <c r="G17" s="111">
        <f t="shared" si="1"/>
        <v>237.5</v>
      </c>
      <c r="H17" s="15"/>
      <c r="I17" s="16"/>
      <c r="K17" s="147"/>
    </row>
    <row r="18" spans="1:11" ht="24" customHeight="1">
      <c r="A18" s="22" t="s">
        <v>21</v>
      </c>
      <c r="B18" s="14">
        <v>103</v>
      </c>
      <c r="C18" s="32">
        <v>208</v>
      </c>
      <c r="D18" s="9">
        <f t="shared" si="0"/>
        <v>201.9</v>
      </c>
      <c r="E18" s="14">
        <v>15</v>
      </c>
      <c r="F18" s="59">
        <v>21</v>
      </c>
      <c r="G18" s="111">
        <f t="shared" si="1"/>
        <v>140</v>
      </c>
      <c r="H18" s="15"/>
      <c r="I18" s="16"/>
      <c r="K18" s="147"/>
    </row>
    <row r="19" spans="1:11" ht="38.25" customHeight="1">
      <c r="A19" s="22" t="s">
        <v>22</v>
      </c>
      <c r="B19" s="14">
        <v>160</v>
      </c>
      <c r="C19" s="32">
        <v>192</v>
      </c>
      <c r="D19" s="9">
        <f t="shared" si="0"/>
        <v>120</v>
      </c>
      <c r="E19" s="14">
        <v>17</v>
      </c>
      <c r="F19" s="59">
        <v>44</v>
      </c>
      <c r="G19" s="111">
        <f t="shared" si="1"/>
        <v>258.8</v>
      </c>
      <c r="H19" s="15"/>
      <c r="I19" s="16"/>
      <c r="K19" s="147"/>
    </row>
    <row r="20" spans="1:11" ht="41.25" customHeight="1">
      <c r="A20" s="22" t="s">
        <v>23</v>
      </c>
      <c r="B20" s="14">
        <v>431</v>
      </c>
      <c r="C20" s="32">
        <v>388</v>
      </c>
      <c r="D20" s="9">
        <f t="shared" si="0"/>
        <v>90</v>
      </c>
      <c r="E20" s="14">
        <v>127</v>
      </c>
      <c r="F20" s="59">
        <v>104</v>
      </c>
      <c r="G20" s="111">
        <f t="shared" si="1"/>
        <v>81.9</v>
      </c>
      <c r="H20" s="15"/>
      <c r="I20" s="16"/>
      <c r="K20" s="147"/>
    </row>
    <row r="21" spans="1:11" ht="42.75" customHeight="1">
      <c r="A21" s="22" t="s">
        <v>24</v>
      </c>
      <c r="B21" s="14">
        <v>777</v>
      </c>
      <c r="C21" s="32">
        <v>1177</v>
      </c>
      <c r="D21" s="9">
        <f t="shared" si="0"/>
        <v>151.5</v>
      </c>
      <c r="E21" s="14">
        <v>143</v>
      </c>
      <c r="F21" s="59">
        <v>161</v>
      </c>
      <c r="G21" s="111">
        <f t="shared" si="1"/>
        <v>112.6</v>
      </c>
      <c r="H21" s="18"/>
      <c r="I21" s="16"/>
      <c r="K21" s="147"/>
    </row>
    <row r="22" spans="1:11" ht="24" customHeight="1">
      <c r="A22" s="22" t="s">
        <v>25</v>
      </c>
      <c r="B22" s="14">
        <v>313</v>
      </c>
      <c r="C22" s="32">
        <v>408</v>
      </c>
      <c r="D22" s="9">
        <f t="shared" si="0"/>
        <v>130.4</v>
      </c>
      <c r="E22" s="14">
        <v>45</v>
      </c>
      <c r="F22" s="59">
        <v>69</v>
      </c>
      <c r="G22" s="111">
        <f t="shared" si="1"/>
        <v>153.3</v>
      </c>
      <c r="H22" s="15"/>
      <c r="I22" s="16"/>
      <c r="K22" s="147"/>
    </row>
    <row r="23" spans="1:11" ht="42.75" customHeight="1">
      <c r="A23" s="22" t="s">
        <v>26</v>
      </c>
      <c r="B23" s="14">
        <v>361</v>
      </c>
      <c r="C23" s="32">
        <v>461</v>
      </c>
      <c r="D23" s="9">
        <f t="shared" si="0"/>
        <v>127.7</v>
      </c>
      <c r="E23" s="14">
        <v>61</v>
      </c>
      <c r="F23" s="59">
        <v>86</v>
      </c>
      <c r="G23" s="111">
        <f t="shared" si="1"/>
        <v>141</v>
      </c>
      <c r="H23" s="18"/>
      <c r="I23" s="16"/>
      <c r="K23" s="147"/>
    </row>
    <row r="24" spans="1:11" ht="36.75" customHeight="1">
      <c r="A24" s="22" t="s">
        <v>27</v>
      </c>
      <c r="B24" s="14">
        <v>58</v>
      </c>
      <c r="C24" s="32">
        <v>96</v>
      </c>
      <c r="D24" s="9">
        <f t="shared" si="0"/>
        <v>165.5</v>
      </c>
      <c r="E24" s="14">
        <v>10</v>
      </c>
      <c r="F24" s="59">
        <v>14</v>
      </c>
      <c r="G24" s="111">
        <f t="shared" si="1"/>
        <v>140</v>
      </c>
      <c r="H24" s="15"/>
      <c r="I24" s="16"/>
      <c r="K24" s="147"/>
    </row>
    <row r="25" spans="1:11" ht="27.75" customHeight="1" thickBot="1">
      <c r="A25" s="23" t="s">
        <v>28</v>
      </c>
      <c r="B25" s="112">
        <v>96</v>
      </c>
      <c r="C25" s="107">
        <v>68</v>
      </c>
      <c r="D25" s="108">
        <f t="shared" si="0"/>
        <v>70.8</v>
      </c>
      <c r="E25" s="112">
        <v>22</v>
      </c>
      <c r="F25" s="113">
        <v>10</v>
      </c>
      <c r="G25" s="114">
        <f t="shared" si="1"/>
        <v>45.5</v>
      </c>
      <c r="H25" s="15"/>
      <c r="I25" s="16"/>
      <c r="K25" s="147"/>
    </row>
    <row r="26" spans="1:11" ht="15">
      <c r="A26" s="7"/>
      <c r="B26" s="7"/>
      <c r="C26" s="7"/>
      <c r="D26" s="7"/>
      <c r="E26" s="7"/>
      <c r="F26" s="7"/>
      <c r="G26" s="7"/>
      <c r="K26" s="17"/>
    </row>
    <row r="27" spans="1:11" ht="15">
      <c r="A27" s="7"/>
      <c r="B27" s="163"/>
      <c r="C27" s="163"/>
      <c r="D27" s="163"/>
      <c r="E27" s="163"/>
      <c r="F27" s="163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I6" sqref="I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65.25" customHeight="1">
      <c r="A1" s="172" t="s">
        <v>273</v>
      </c>
      <c r="B1" s="172"/>
      <c r="C1" s="172"/>
      <c r="D1" s="172"/>
    </row>
    <row r="2" spans="1:4" s="2" customFormat="1" ht="7.5" customHeight="1" thickBot="1">
      <c r="A2" s="104"/>
      <c r="B2" s="104"/>
      <c r="C2" s="104"/>
      <c r="D2" s="104"/>
    </row>
    <row r="3" spans="1:4" s="4" customFormat="1" ht="25.5" customHeight="1">
      <c r="A3" s="174"/>
      <c r="B3" s="222" t="s">
        <v>39</v>
      </c>
      <c r="C3" s="222" t="s">
        <v>40</v>
      </c>
      <c r="D3" s="223" t="s">
        <v>89</v>
      </c>
    </row>
    <row r="4" spans="1:4" s="4" customFormat="1" ht="51" customHeight="1">
      <c r="A4" s="175"/>
      <c r="B4" s="224"/>
      <c r="C4" s="224"/>
      <c r="D4" s="225"/>
    </row>
    <row r="5" spans="1:6" s="5" customFormat="1" ht="34.5" customHeight="1">
      <c r="A5" s="24" t="s">
        <v>32</v>
      </c>
      <c r="B5" s="25">
        <f>SUM(B6:B14)</f>
        <v>3043</v>
      </c>
      <c r="C5" s="25">
        <f>SUM(C6:C14)</f>
        <v>11832</v>
      </c>
      <c r="D5" s="127">
        <f>C5/B5</f>
        <v>3.888268156424581</v>
      </c>
      <c r="F5" s="26"/>
    </row>
    <row r="6" spans="1:10" ht="51" customHeight="1">
      <c r="A6" s="117" t="s">
        <v>34</v>
      </c>
      <c r="B6" s="27">
        <v>92</v>
      </c>
      <c r="C6" s="27">
        <v>1586</v>
      </c>
      <c r="D6" s="145">
        <f aca="true" t="shared" si="0" ref="D6:D14">C6/B6</f>
        <v>17.23913043478261</v>
      </c>
      <c r="F6" s="26"/>
      <c r="G6" s="29"/>
      <c r="J6" s="29"/>
    </row>
    <row r="7" spans="1:10" ht="35.25" customHeight="1">
      <c r="A7" s="117" t="s">
        <v>3</v>
      </c>
      <c r="B7" s="27">
        <v>239</v>
      </c>
      <c r="C7" s="27">
        <v>1050</v>
      </c>
      <c r="D7" s="145">
        <f t="shared" si="0"/>
        <v>4.393305439330544</v>
      </c>
      <c r="F7" s="26"/>
      <c r="G7" s="29"/>
      <c r="J7" s="29"/>
    </row>
    <row r="8" spans="1:10" s="19" customFormat="1" ht="25.5" customHeight="1">
      <c r="A8" s="117" t="s">
        <v>2</v>
      </c>
      <c r="B8" s="27">
        <v>168</v>
      </c>
      <c r="C8" s="27">
        <v>1044</v>
      </c>
      <c r="D8" s="145">
        <f t="shared" si="0"/>
        <v>6.214285714285714</v>
      </c>
      <c r="E8" s="6"/>
      <c r="F8" s="26"/>
      <c r="G8" s="29"/>
      <c r="H8" s="6"/>
      <c r="J8" s="29"/>
    </row>
    <row r="9" spans="1:10" ht="36.75" customHeight="1">
      <c r="A9" s="117" t="s">
        <v>1</v>
      </c>
      <c r="B9" s="27">
        <v>99</v>
      </c>
      <c r="C9" s="27">
        <v>506</v>
      </c>
      <c r="D9" s="145">
        <f t="shared" si="0"/>
        <v>5.111111111111111</v>
      </c>
      <c r="F9" s="26"/>
      <c r="G9" s="29"/>
      <c r="J9" s="29"/>
    </row>
    <row r="10" spans="1:10" ht="28.5" customHeight="1">
      <c r="A10" s="117" t="s">
        <v>5</v>
      </c>
      <c r="B10" s="27">
        <v>532</v>
      </c>
      <c r="C10" s="27">
        <v>1787</v>
      </c>
      <c r="D10" s="145">
        <f t="shared" si="0"/>
        <v>3.3590225563909772</v>
      </c>
      <c r="F10" s="26"/>
      <c r="G10" s="29"/>
      <c r="J10" s="29"/>
    </row>
    <row r="11" spans="1:10" ht="59.25" customHeight="1">
      <c r="A11" s="117" t="s">
        <v>30</v>
      </c>
      <c r="B11" s="27">
        <v>61</v>
      </c>
      <c r="C11" s="27">
        <v>454</v>
      </c>
      <c r="D11" s="145">
        <f t="shared" si="0"/>
        <v>7.442622950819672</v>
      </c>
      <c r="F11" s="26"/>
      <c r="G11" s="29"/>
      <c r="J11" s="29"/>
    </row>
    <row r="12" spans="1:17" ht="33.75" customHeight="1">
      <c r="A12" s="117" t="s">
        <v>6</v>
      </c>
      <c r="B12" s="27">
        <v>676</v>
      </c>
      <c r="C12" s="27">
        <v>1192</v>
      </c>
      <c r="D12" s="145">
        <f t="shared" si="0"/>
        <v>1.7633136094674555</v>
      </c>
      <c r="F12" s="26"/>
      <c r="G12" s="29"/>
      <c r="J12" s="29"/>
      <c r="Q12" s="8"/>
    </row>
    <row r="13" spans="1:17" ht="75" customHeight="1">
      <c r="A13" s="117" t="s">
        <v>7</v>
      </c>
      <c r="B13" s="27">
        <v>694</v>
      </c>
      <c r="C13" s="27">
        <v>2343</v>
      </c>
      <c r="D13" s="145">
        <f t="shared" si="0"/>
        <v>3.376080691642651</v>
      </c>
      <c r="F13" s="26"/>
      <c r="G13" s="29"/>
      <c r="J13" s="29"/>
      <c r="Q13" s="8"/>
    </row>
    <row r="14" spans="1:17" ht="40.5" customHeight="1" thickBot="1">
      <c r="A14" s="118" t="s">
        <v>35</v>
      </c>
      <c r="B14" s="119">
        <v>482</v>
      </c>
      <c r="C14" s="119">
        <v>1870</v>
      </c>
      <c r="D14" s="146">
        <f t="shared" si="0"/>
        <v>3.879668049792531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M13" sqref="M13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69" t="s">
        <v>215</v>
      </c>
      <c r="B1" s="169"/>
      <c r="C1" s="169"/>
      <c r="D1" s="169"/>
      <c r="E1" s="169"/>
      <c r="F1" s="169"/>
      <c r="G1" s="169"/>
    </row>
    <row r="2" spans="1:7" s="2" customFormat="1" ht="19.5" customHeight="1">
      <c r="A2" s="178" t="s">
        <v>33</v>
      </c>
      <c r="B2" s="178"/>
      <c r="C2" s="178"/>
      <c r="D2" s="178"/>
      <c r="E2" s="178"/>
      <c r="F2" s="178"/>
      <c r="G2" s="178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4"/>
      <c r="B4" s="179" t="s">
        <v>262</v>
      </c>
      <c r="C4" s="179"/>
      <c r="D4" s="179"/>
      <c r="E4" s="179" t="s">
        <v>264</v>
      </c>
      <c r="F4" s="179"/>
      <c r="G4" s="180"/>
    </row>
    <row r="5" spans="1:7" s="4" customFormat="1" ht="55.5" customHeight="1">
      <c r="A5" s="175"/>
      <c r="B5" s="62" t="s">
        <v>120</v>
      </c>
      <c r="C5" s="62" t="s">
        <v>159</v>
      </c>
      <c r="D5" s="61" t="s">
        <v>31</v>
      </c>
      <c r="E5" s="137">
        <v>2018</v>
      </c>
      <c r="F5" s="137">
        <v>2019</v>
      </c>
      <c r="G5" s="115" t="s">
        <v>31</v>
      </c>
    </row>
    <row r="6" spans="1:9" s="5" customFormat="1" ht="34.5" customHeight="1">
      <c r="A6" s="24" t="s">
        <v>32</v>
      </c>
      <c r="B6" s="25">
        <f>SUM(B7:B15)</f>
        <v>13209</v>
      </c>
      <c r="C6" s="25">
        <f>SUM(C7:C15)</f>
        <v>14472</v>
      </c>
      <c r="D6" s="60">
        <f>ROUND(C6/B6*100,1)</f>
        <v>109.6</v>
      </c>
      <c r="E6" s="25">
        <f>SUM(E7:E15)</f>
        <v>3078</v>
      </c>
      <c r="F6" s="25">
        <f>SUM(F7:F15)</f>
        <v>3043</v>
      </c>
      <c r="G6" s="116">
        <f>ROUND(F6/E6*100,1)</f>
        <v>98.9</v>
      </c>
      <c r="I6" s="26"/>
    </row>
    <row r="7" spans="1:13" ht="57.75" customHeight="1">
      <c r="A7" s="138" t="s">
        <v>34</v>
      </c>
      <c r="B7" s="27">
        <v>709</v>
      </c>
      <c r="C7" s="28">
        <v>697</v>
      </c>
      <c r="D7" s="60">
        <f aca="true" t="shared" si="0" ref="D7:D15">ROUND(C7/B7*100,1)</f>
        <v>98.3</v>
      </c>
      <c r="E7" s="27">
        <v>116</v>
      </c>
      <c r="F7" s="28">
        <v>92</v>
      </c>
      <c r="G7" s="116">
        <f aca="true" t="shared" si="1" ref="G7:G15">ROUND(F7/E7*100,1)</f>
        <v>79.3</v>
      </c>
      <c r="I7" s="26"/>
      <c r="J7" s="29"/>
      <c r="M7" s="29"/>
    </row>
    <row r="8" spans="1:13" ht="35.25" customHeight="1">
      <c r="A8" s="138" t="s">
        <v>3</v>
      </c>
      <c r="B8" s="27">
        <v>899</v>
      </c>
      <c r="C8" s="28">
        <v>1320</v>
      </c>
      <c r="D8" s="60">
        <f t="shared" si="0"/>
        <v>146.8</v>
      </c>
      <c r="E8" s="27">
        <v>151</v>
      </c>
      <c r="F8" s="28">
        <v>239</v>
      </c>
      <c r="G8" s="116">
        <f t="shared" si="1"/>
        <v>158.3</v>
      </c>
      <c r="I8" s="26"/>
      <c r="J8" s="29"/>
      <c r="M8" s="29"/>
    </row>
    <row r="9" spans="1:13" s="19" customFormat="1" ht="25.5" customHeight="1">
      <c r="A9" s="138" t="s">
        <v>2</v>
      </c>
      <c r="B9" s="27">
        <v>791</v>
      </c>
      <c r="C9" s="28">
        <v>881</v>
      </c>
      <c r="D9" s="60">
        <f t="shared" si="0"/>
        <v>111.4</v>
      </c>
      <c r="E9" s="27">
        <v>159</v>
      </c>
      <c r="F9" s="28">
        <v>168</v>
      </c>
      <c r="G9" s="116">
        <f t="shared" si="1"/>
        <v>105.7</v>
      </c>
      <c r="H9" s="6"/>
      <c r="I9" s="26"/>
      <c r="J9" s="29"/>
      <c r="K9" s="6"/>
      <c r="M9" s="29"/>
    </row>
    <row r="10" spans="1:13" ht="36.75" customHeight="1">
      <c r="A10" s="138" t="s">
        <v>1</v>
      </c>
      <c r="B10" s="27">
        <v>396</v>
      </c>
      <c r="C10" s="28">
        <v>396</v>
      </c>
      <c r="D10" s="60">
        <f t="shared" si="0"/>
        <v>100</v>
      </c>
      <c r="E10" s="27">
        <v>72</v>
      </c>
      <c r="F10" s="28">
        <v>99</v>
      </c>
      <c r="G10" s="116">
        <f t="shared" si="1"/>
        <v>137.5</v>
      </c>
      <c r="I10" s="26"/>
      <c r="J10" s="29"/>
      <c r="M10" s="29"/>
    </row>
    <row r="11" spans="1:13" ht="35.25" customHeight="1">
      <c r="A11" s="138" t="s">
        <v>5</v>
      </c>
      <c r="B11" s="27">
        <v>1989</v>
      </c>
      <c r="C11" s="28">
        <v>2154</v>
      </c>
      <c r="D11" s="60">
        <f t="shared" si="0"/>
        <v>108.3</v>
      </c>
      <c r="E11" s="27">
        <v>569</v>
      </c>
      <c r="F11" s="28">
        <v>532</v>
      </c>
      <c r="G11" s="116">
        <f t="shared" si="1"/>
        <v>93.5</v>
      </c>
      <c r="I11" s="26"/>
      <c r="J11" s="29"/>
      <c r="M11" s="29"/>
    </row>
    <row r="12" spans="1:13" ht="59.25" customHeight="1">
      <c r="A12" s="138" t="s">
        <v>30</v>
      </c>
      <c r="B12" s="27">
        <v>338</v>
      </c>
      <c r="C12" s="28">
        <v>475</v>
      </c>
      <c r="D12" s="60">
        <f t="shared" si="0"/>
        <v>140.5</v>
      </c>
      <c r="E12" s="27">
        <v>56</v>
      </c>
      <c r="F12" s="28">
        <v>61</v>
      </c>
      <c r="G12" s="116">
        <f t="shared" si="1"/>
        <v>108.9</v>
      </c>
      <c r="I12" s="26"/>
      <c r="J12" s="29"/>
      <c r="M12" s="29"/>
    </row>
    <row r="13" spans="1:20" ht="29.25" customHeight="1">
      <c r="A13" s="138" t="s">
        <v>6</v>
      </c>
      <c r="B13" s="27">
        <v>2545</v>
      </c>
      <c r="C13" s="28">
        <v>2552</v>
      </c>
      <c r="D13" s="60">
        <f t="shared" si="0"/>
        <v>100.3</v>
      </c>
      <c r="E13" s="27">
        <v>734</v>
      </c>
      <c r="F13" s="28">
        <v>676</v>
      </c>
      <c r="G13" s="116">
        <f t="shared" si="1"/>
        <v>92.1</v>
      </c>
      <c r="I13" s="26"/>
      <c r="J13" s="29"/>
      <c r="M13" s="29"/>
      <c r="T13" s="8"/>
    </row>
    <row r="14" spans="1:20" ht="66.75" customHeight="1">
      <c r="A14" s="138" t="s">
        <v>7</v>
      </c>
      <c r="B14" s="27">
        <v>3831</v>
      </c>
      <c r="C14" s="28">
        <v>4078</v>
      </c>
      <c r="D14" s="60">
        <f t="shared" si="0"/>
        <v>106.4</v>
      </c>
      <c r="E14" s="27">
        <v>805</v>
      </c>
      <c r="F14" s="28">
        <v>694</v>
      </c>
      <c r="G14" s="116">
        <f t="shared" si="1"/>
        <v>86.2</v>
      </c>
      <c r="I14" s="26"/>
      <c r="J14" s="29"/>
      <c r="M14" s="29"/>
      <c r="T14" s="8"/>
    </row>
    <row r="15" spans="1:20" ht="37.5" customHeight="1" thickBot="1">
      <c r="A15" s="139" t="s">
        <v>35</v>
      </c>
      <c r="B15" s="119">
        <v>1711</v>
      </c>
      <c r="C15" s="120">
        <v>1919</v>
      </c>
      <c r="D15" s="121">
        <f t="shared" si="0"/>
        <v>112.2</v>
      </c>
      <c r="E15" s="119">
        <v>416</v>
      </c>
      <c r="F15" s="120">
        <v>482</v>
      </c>
      <c r="G15" s="122">
        <f t="shared" si="1"/>
        <v>115.9</v>
      </c>
      <c r="I15" s="26"/>
      <c r="J15" s="29"/>
      <c r="M15" s="29"/>
      <c r="T15" s="8"/>
    </row>
    <row r="16" spans="1:20" ht="12.75">
      <c r="A16" s="135"/>
      <c r="B16" s="7"/>
      <c r="C16" s="7"/>
      <c r="D16" s="7"/>
      <c r="E16" s="7"/>
      <c r="F16" s="7"/>
      <c r="T16" s="8"/>
    </row>
    <row r="17" spans="1:20" ht="12.75">
      <c r="A17" s="135"/>
      <c r="B17" s="7"/>
      <c r="C17" s="7"/>
      <c r="D17" s="7"/>
      <c r="E17" s="7"/>
      <c r="F17" s="7"/>
      <c r="T17" s="8"/>
    </row>
    <row r="18" spans="1:20" ht="12.75">
      <c r="A18" s="134"/>
      <c r="T18" s="8"/>
    </row>
    <row r="19" spans="1:20" ht="12.75">
      <c r="A19" s="134"/>
      <c r="T19" s="8"/>
    </row>
    <row r="20" spans="1:20" ht="12.75">
      <c r="A20" s="134"/>
      <c r="T20" s="8"/>
    </row>
    <row r="21" spans="1:20" ht="12.75">
      <c r="A21" s="134"/>
      <c r="T21" s="8"/>
    </row>
    <row r="22" ht="12.75">
      <c r="A22" s="134"/>
    </row>
    <row r="23" ht="12.75">
      <c r="A23" s="134"/>
    </row>
    <row r="24" ht="12.75">
      <c r="A24" s="134"/>
    </row>
    <row r="25" ht="12.75">
      <c r="A25" s="1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29">
      <selection activeCell="L11" sqref="L11"/>
    </sheetView>
  </sheetViews>
  <sheetFormatPr defaultColWidth="9.140625" defaultRowHeight="15"/>
  <cols>
    <col min="1" max="1" width="3.140625" style="83" customWidth="1"/>
    <col min="2" max="2" width="36.57421875" style="218" customWidth="1"/>
    <col min="3" max="3" width="10.00390625" style="79" customWidth="1"/>
    <col min="4" max="4" width="13.00390625" style="79" customWidth="1"/>
    <col min="5" max="5" width="10.00390625" style="79" customWidth="1"/>
    <col min="6" max="6" width="9.57421875" style="79" customWidth="1"/>
    <col min="7" max="7" width="9.421875" style="79" customWidth="1"/>
    <col min="8" max="16384" width="9.140625" style="79" customWidth="1"/>
  </cols>
  <sheetData>
    <row r="1" spans="1:7" s="84" customFormat="1" ht="54" customHeight="1">
      <c r="A1" s="83"/>
      <c r="B1" s="181" t="s">
        <v>265</v>
      </c>
      <c r="C1" s="181"/>
      <c r="D1" s="181"/>
      <c r="E1" s="181"/>
      <c r="F1" s="181"/>
      <c r="G1" s="181"/>
    </row>
    <row r="2" spans="1:7" s="84" customFormat="1" ht="20.25">
      <c r="A2" s="83"/>
      <c r="B2" s="171"/>
      <c r="C2" s="182" t="s">
        <v>42</v>
      </c>
      <c r="D2" s="182"/>
      <c r="E2" s="182"/>
      <c r="F2" s="82"/>
      <c r="G2" s="82"/>
    </row>
    <row r="3" ht="8.25" customHeight="1"/>
    <row r="4" spans="1:7" s="83" customFormat="1" ht="30.75" customHeight="1">
      <c r="A4" s="183"/>
      <c r="B4" s="184" t="s">
        <v>43</v>
      </c>
      <c r="C4" s="187" t="s">
        <v>145</v>
      </c>
      <c r="D4" s="187" t="s">
        <v>146</v>
      </c>
      <c r="E4" s="187" t="s">
        <v>45</v>
      </c>
      <c r="F4" s="190" t="s">
        <v>268</v>
      </c>
      <c r="G4" s="191"/>
    </row>
    <row r="5" spans="1:7" s="83" customFormat="1" ht="18.75" customHeight="1">
      <c r="A5" s="183"/>
      <c r="B5" s="185"/>
      <c r="C5" s="188"/>
      <c r="D5" s="188"/>
      <c r="E5" s="188"/>
      <c r="F5" s="219" t="s">
        <v>145</v>
      </c>
      <c r="G5" s="220" t="s">
        <v>44</v>
      </c>
    </row>
    <row r="6" spans="1:7" s="83" customFormat="1" ht="58.5" customHeight="1">
      <c r="A6" s="183"/>
      <c r="B6" s="186"/>
      <c r="C6" s="189"/>
      <c r="D6" s="189"/>
      <c r="E6" s="189"/>
      <c r="F6" s="221"/>
      <c r="G6" s="220"/>
    </row>
    <row r="7" spans="1:7" ht="13.5" customHeight="1">
      <c r="A7" s="140" t="s">
        <v>46</v>
      </c>
      <c r="B7" s="170" t="s">
        <v>0</v>
      </c>
      <c r="C7" s="81">
        <v>1</v>
      </c>
      <c r="D7" s="81">
        <v>3</v>
      </c>
      <c r="E7" s="81">
        <v>4</v>
      </c>
      <c r="F7" s="81">
        <v>5</v>
      </c>
      <c r="G7" s="81">
        <v>6</v>
      </c>
    </row>
    <row r="8" spans="1:7" ht="18.75" customHeight="1">
      <c r="A8" s="141">
        <v>1</v>
      </c>
      <c r="B8" s="157" t="s">
        <v>47</v>
      </c>
      <c r="C8" s="86">
        <v>1223</v>
      </c>
      <c r="D8" s="86">
        <v>1071</v>
      </c>
      <c r="E8" s="86">
        <f aca="true" t="shared" si="0" ref="E8:E57">C8-D8</f>
        <v>152</v>
      </c>
      <c r="F8" s="86">
        <v>173</v>
      </c>
      <c r="G8" s="86">
        <v>484</v>
      </c>
    </row>
    <row r="9" spans="1:7" s="87" customFormat="1" ht="15.75" customHeight="1">
      <c r="A9" s="141">
        <v>2</v>
      </c>
      <c r="B9" s="157" t="s">
        <v>121</v>
      </c>
      <c r="C9" s="86">
        <v>1197</v>
      </c>
      <c r="D9" s="86">
        <v>1284</v>
      </c>
      <c r="E9" s="86">
        <f t="shared" si="0"/>
        <v>-87</v>
      </c>
      <c r="F9" s="86">
        <v>139</v>
      </c>
      <c r="G9" s="86">
        <v>343</v>
      </c>
    </row>
    <row r="10" spans="1:7" s="87" customFormat="1" ht="16.5" customHeight="1">
      <c r="A10" s="141">
        <v>3</v>
      </c>
      <c r="B10" s="157" t="s">
        <v>48</v>
      </c>
      <c r="C10" s="86">
        <v>1088</v>
      </c>
      <c r="D10" s="86">
        <v>1611</v>
      </c>
      <c r="E10" s="86">
        <f t="shared" si="0"/>
        <v>-523</v>
      </c>
      <c r="F10" s="86">
        <v>358</v>
      </c>
      <c r="G10" s="86">
        <v>939</v>
      </c>
    </row>
    <row r="11" spans="1:7" s="87" customFormat="1" ht="15">
      <c r="A11" s="141">
        <v>4</v>
      </c>
      <c r="B11" s="157" t="s">
        <v>90</v>
      </c>
      <c r="C11" s="86">
        <v>486</v>
      </c>
      <c r="D11" s="86">
        <v>570</v>
      </c>
      <c r="E11" s="86">
        <f t="shared" si="0"/>
        <v>-84</v>
      </c>
      <c r="F11" s="86">
        <v>72</v>
      </c>
      <c r="G11" s="86">
        <v>353</v>
      </c>
    </row>
    <row r="12" spans="1:7" s="87" customFormat="1" ht="15">
      <c r="A12" s="141">
        <v>5</v>
      </c>
      <c r="B12" s="157" t="s">
        <v>56</v>
      </c>
      <c r="C12" s="86">
        <v>371</v>
      </c>
      <c r="D12" s="86">
        <v>258</v>
      </c>
      <c r="E12" s="86">
        <f t="shared" si="0"/>
        <v>113</v>
      </c>
      <c r="F12" s="86">
        <v>148</v>
      </c>
      <c r="G12" s="86">
        <v>138</v>
      </c>
    </row>
    <row r="13" spans="1:7" s="87" customFormat="1" ht="15">
      <c r="A13" s="141">
        <v>6</v>
      </c>
      <c r="B13" s="157" t="s">
        <v>49</v>
      </c>
      <c r="C13" s="86">
        <v>325</v>
      </c>
      <c r="D13" s="86">
        <v>414</v>
      </c>
      <c r="E13" s="86">
        <f t="shared" si="0"/>
        <v>-89</v>
      </c>
      <c r="F13" s="86">
        <v>77</v>
      </c>
      <c r="G13" s="86">
        <v>225</v>
      </c>
    </row>
    <row r="14" spans="1:7" s="87" customFormat="1" ht="15">
      <c r="A14" s="141">
        <v>7</v>
      </c>
      <c r="B14" s="157" t="s">
        <v>50</v>
      </c>
      <c r="C14" s="86">
        <v>304</v>
      </c>
      <c r="D14" s="86">
        <v>416</v>
      </c>
      <c r="E14" s="86">
        <f t="shared" si="0"/>
        <v>-112</v>
      </c>
      <c r="F14" s="86">
        <v>61</v>
      </c>
      <c r="G14" s="86">
        <v>211</v>
      </c>
    </row>
    <row r="15" spans="1:7" s="87" customFormat="1" ht="15">
      <c r="A15" s="141">
        <v>8</v>
      </c>
      <c r="B15" s="157" t="s">
        <v>53</v>
      </c>
      <c r="C15" s="86">
        <v>278</v>
      </c>
      <c r="D15" s="86">
        <v>264</v>
      </c>
      <c r="E15" s="86">
        <f t="shared" si="0"/>
        <v>14</v>
      </c>
      <c r="F15" s="86">
        <v>49</v>
      </c>
      <c r="G15" s="86">
        <v>122</v>
      </c>
    </row>
    <row r="16" spans="1:7" s="87" customFormat="1" ht="30.75">
      <c r="A16" s="141">
        <v>9</v>
      </c>
      <c r="B16" s="157" t="s">
        <v>235</v>
      </c>
      <c r="C16" s="86">
        <v>269</v>
      </c>
      <c r="D16" s="86">
        <v>175</v>
      </c>
      <c r="E16" s="86">
        <f t="shared" si="0"/>
        <v>94</v>
      </c>
      <c r="F16" s="86">
        <v>1</v>
      </c>
      <c r="G16" s="86">
        <v>94</v>
      </c>
    </row>
    <row r="17" spans="1:7" s="87" customFormat="1" ht="48.75" customHeight="1">
      <c r="A17" s="141">
        <v>10</v>
      </c>
      <c r="B17" s="157" t="s">
        <v>124</v>
      </c>
      <c r="C17" s="86">
        <v>205</v>
      </c>
      <c r="D17" s="86">
        <v>348</v>
      </c>
      <c r="E17" s="86">
        <f t="shared" si="0"/>
        <v>-143</v>
      </c>
      <c r="F17" s="86">
        <v>16</v>
      </c>
      <c r="G17" s="86">
        <v>144</v>
      </c>
    </row>
    <row r="18" spans="1:7" s="87" customFormat="1" ht="13.5" customHeight="1">
      <c r="A18" s="141">
        <v>11</v>
      </c>
      <c r="B18" s="157" t="s">
        <v>91</v>
      </c>
      <c r="C18" s="86">
        <v>198</v>
      </c>
      <c r="D18" s="86">
        <v>401</v>
      </c>
      <c r="E18" s="86">
        <f t="shared" si="0"/>
        <v>-203</v>
      </c>
      <c r="F18" s="86">
        <v>35</v>
      </c>
      <c r="G18" s="86">
        <v>230</v>
      </c>
    </row>
    <row r="19" spans="1:7" s="87" customFormat="1" ht="15">
      <c r="A19" s="141">
        <v>12</v>
      </c>
      <c r="B19" s="157" t="s">
        <v>51</v>
      </c>
      <c r="C19" s="86">
        <v>196</v>
      </c>
      <c r="D19" s="86">
        <v>383</v>
      </c>
      <c r="E19" s="86">
        <f t="shared" si="0"/>
        <v>-187</v>
      </c>
      <c r="F19" s="86">
        <v>35</v>
      </c>
      <c r="G19" s="86">
        <v>232</v>
      </c>
    </row>
    <row r="20" spans="1:7" s="87" customFormat="1" ht="15">
      <c r="A20" s="141">
        <v>13</v>
      </c>
      <c r="B20" s="157" t="s">
        <v>92</v>
      </c>
      <c r="C20" s="86">
        <v>195</v>
      </c>
      <c r="D20" s="86">
        <v>369</v>
      </c>
      <c r="E20" s="86">
        <f t="shared" si="0"/>
        <v>-174</v>
      </c>
      <c r="F20" s="86">
        <v>42</v>
      </c>
      <c r="G20" s="86">
        <v>128</v>
      </c>
    </row>
    <row r="21" spans="1:7" s="87" customFormat="1" ht="15">
      <c r="A21" s="141">
        <v>14</v>
      </c>
      <c r="B21" s="157" t="s">
        <v>160</v>
      </c>
      <c r="C21" s="86">
        <v>171</v>
      </c>
      <c r="D21" s="86">
        <v>12</v>
      </c>
      <c r="E21" s="86">
        <f t="shared" si="0"/>
        <v>159</v>
      </c>
      <c r="F21" s="86">
        <v>50</v>
      </c>
      <c r="G21" s="86">
        <v>6</v>
      </c>
    </row>
    <row r="22" spans="1:7" s="87" customFormat="1" ht="15">
      <c r="A22" s="141">
        <v>15</v>
      </c>
      <c r="B22" s="157" t="s">
        <v>122</v>
      </c>
      <c r="C22" s="86">
        <v>170</v>
      </c>
      <c r="D22" s="86">
        <v>241</v>
      </c>
      <c r="E22" s="86">
        <f t="shared" si="0"/>
        <v>-71</v>
      </c>
      <c r="F22" s="86">
        <v>32</v>
      </c>
      <c r="G22" s="86">
        <v>152</v>
      </c>
    </row>
    <row r="23" spans="1:7" s="87" customFormat="1" ht="30.75">
      <c r="A23" s="141">
        <v>16</v>
      </c>
      <c r="B23" s="157" t="s">
        <v>52</v>
      </c>
      <c r="C23" s="86">
        <v>135</v>
      </c>
      <c r="D23" s="86">
        <v>366</v>
      </c>
      <c r="E23" s="86">
        <f t="shared" si="0"/>
        <v>-231</v>
      </c>
      <c r="F23" s="86">
        <v>14</v>
      </c>
      <c r="G23" s="86">
        <v>252</v>
      </c>
    </row>
    <row r="24" spans="1:7" s="87" customFormat="1" ht="15">
      <c r="A24" s="141">
        <v>17</v>
      </c>
      <c r="B24" s="157" t="s">
        <v>54</v>
      </c>
      <c r="C24" s="86">
        <v>128</v>
      </c>
      <c r="D24" s="86">
        <v>105</v>
      </c>
      <c r="E24" s="86">
        <f t="shared" si="0"/>
        <v>23</v>
      </c>
      <c r="F24" s="86">
        <v>21</v>
      </c>
      <c r="G24" s="86">
        <v>61</v>
      </c>
    </row>
    <row r="25" spans="1:7" s="87" customFormat="1" ht="15">
      <c r="A25" s="141">
        <v>18</v>
      </c>
      <c r="B25" s="157" t="s">
        <v>123</v>
      </c>
      <c r="C25" s="86">
        <v>125</v>
      </c>
      <c r="D25" s="86">
        <v>81</v>
      </c>
      <c r="E25" s="86">
        <f t="shared" si="0"/>
        <v>44</v>
      </c>
      <c r="F25" s="86">
        <v>42</v>
      </c>
      <c r="G25" s="86">
        <v>37</v>
      </c>
    </row>
    <row r="26" spans="1:7" s="87" customFormat="1" ht="15">
      <c r="A26" s="141">
        <v>19</v>
      </c>
      <c r="B26" s="157" t="s">
        <v>163</v>
      </c>
      <c r="C26" s="86">
        <v>109</v>
      </c>
      <c r="D26" s="86">
        <v>66</v>
      </c>
      <c r="E26" s="86">
        <f t="shared" si="0"/>
        <v>43</v>
      </c>
      <c r="F26" s="86">
        <v>14</v>
      </c>
      <c r="G26" s="86">
        <v>38</v>
      </c>
    </row>
    <row r="27" spans="1:7" s="87" customFormat="1" ht="29.25" customHeight="1">
      <c r="A27" s="141">
        <v>20</v>
      </c>
      <c r="B27" s="157" t="s">
        <v>59</v>
      </c>
      <c r="C27" s="86">
        <v>104</v>
      </c>
      <c r="D27" s="86">
        <v>74</v>
      </c>
      <c r="E27" s="86">
        <f t="shared" si="0"/>
        <v>30</v>
      </c>
      <c r="F27" s="86">
        <v>35</v>
      </c>
      <c r="G27" s="86">
        <v>34</v>
      </c>
    </row>
    <row r="28" spans="1:7" s="87" customFormat="1" ht="15">
      <c r="A28" s="141">
        <v>21</v>
      </c>
      <c r="B28" s="157" t="s">
        <v>62</v>
      </c>
      <c r="C28" s="86">
        <v>98</v>
      </c>
      <c r="D28" s="86">
        <v>42</v>
      </c>
      <c r="E28" s="86">
        <f t="shared" si="0"/>
        <v>56</v>
      </c>
      <c r="F28" s="86">
        <v>40</v>
      </c>
      <c r="G28" s="86">
        <v>28</v>
      </c>
    </row>
    <row r="29" spans="1:7" s="87" customFormat="1" ht="16.5" customHeight="1">
      <c r="A29" s="141">
        <v>22</v>
      </c>
      <c r="B29" s="157" t="s">
        <v>77</v>
      </c>
      <c r="C29" s="86">
        <v>92</v>
      </c>
      <c r="D29" s="86">
        <v>143</v>
      </c>
      <c r="E29" s="86">
        <f t="shared" si="0"/>
        <v>-51</v>
      </c>
      <c r="F29" s="86">
        <v>14</v>
      </c>
      <c r="G29" s="86">
        <v>89</v>
      </c>
    </row>
    <row r="30" spans="1:7" s="87" customFormat="1" ht="15">
      <c r="A30" s="141">
        <v>23</v>
      </c>
      <c r="B30" s="157" t="s">
        <v>57</v>
      </c>
      <c r="C30" s="86">
        <v>87</v>
      </c>
      <c r="D30" s="86">
        <v>74</v>
      </c>
      <c r="E30" s="86">
        <f t="shared" si="0"/>
        <v>13</v>
      </c>
      <c r="F30" s="86">
        <v>7</v>
      </c>
      <c r="G30" s="86">
        <v>43</v>
      </c>
    </row>
    <row r="31" spans="1:7" s="87" customFormat="1" ht="15">
      <c r="A31" s="141">
        <v>24</v>
      </c>
      <c r="B31" s="157" t="s">
        <v>70</v>
      </c>
      <c r="C31" s="86">
        <v>80</v>
      </c>
      <c r="D31" s="86">
        <v>57</v>
      </c>
      <c r="E31" s="86">
        <f t="shared" si="0"/>
        <v>23</v>
      </c>
      <c r="F31" s="86">
        <v>25</v>
      </c>
      <c r="G31" s="86">
        <v>23</v>
      </c>
    </row>
    <row r="32" spans="1:7" s="87" customFormat="1" ht="15">
      <c r="A32" s="141">
        <v>25</v>
      </c>
      <c r="B32" s="157" t="s">
        <v>68</v>
      </c>
      <c r="C32" s="86">
        <v>77</v>
      </c>
      <c r="D32" s="86">
        <v>76</v>
      </c>
      <c r="E32" s="86">
        <f t="shared" si="0"/>
        <v>1</v>
      </c>
      <c r="F32" s="86">
        <v>22</v>
      </c>
      <c r="G32" s="86">
        <v>41</v>
      </c>
    </row>
    <row r="33" spans="1:7" s="87" customFormat="1" ht="15" customHeight="1">
      <c r="A33" s="141">
        <v>26</v>
      </c>
      <c r="B33" s="157" t="s">
        <v>144</v>
      </c>
      <c r="C33" s="86">
        <v>75</v>
      </c>
      <c r="D33" s="86">
        <v>0</v>
      </c>
      <c r="E33" s="86">
        <f t="shared" si="0"/>
        <v>75</v>
      </c>
      <c r="F33" s="86">
        <v>43</v>
      </c>
      <c r="G33" s="86">
        <v>0</v>
      </c>
    </row>
    <row r="34" spans="1:7" s="87" customFormat="1" ht="16.5" customHeight="1">
      <c r="A34" s="141">
        <v>27</v>
      </c>
      <c r="B34" s="157" t="s">
        <v>274</v>
      </c>
      <c r="C34" s="86">
        <v>72</v>
      </c>
      <c r="D34" s="86">
        <v>7</v>
      </c>
      <c r="E34" s="86">
        <f t="shared" si="0"/>
        <v>65</v>
      </c>
      <c r="F34" s="86">
        <v>70</v>
      </c>
      <c r="G34" s="86">
        <v>4</v>
      </c>
    </row>
    <row r="35" spans="1:7" s="87" customFormat="1" ht="15.75" customHeight="1">
      <c r="A35" s="141">
        <v>28</v>
      </c>
      <c r="B35" s="157" t="s">
        <v>143</v>
      </c>
      <c r="C35" s="86">
        <v>66</v>
      </c>
      <c r="D35" s="86">
        <v>13</v>
      </c>
      <c r="E35" s="86">
        <f t="shared" si="0"/>
        <v>53</v>
      </c>
      <c r="F35" s="86">
        <v>42</v>
      </c>
      <c r="G35" s="86">
        <v>11</v>
      </c>
    </row>
    <row r="36" spans="1:7" s="87" customFormat="1" ht="14.25" customHeight="1">
      <c r="A36" s="141">
        <v>29</v>
      </c>
      <c r="B36" s="157" t="s">
        <v>161</v>
      </c>
      <c r="C36" s="86">
        <v>66</v>
      </c>
      <c r="D36" s="86">
        <v>6</v>
      </c>
      <c r="E36" s="86">
        <f t="shared" si="0"/>
        <v>60</v>
      </c>
      <c r="F36" s="86">
        <v>2</v>
      </c>
      <c r="G36" s="86">
        <v>3</v>
      </c>
    </row>
    <row r="37" spans="1:7" s="87" customFormat="1" ht="15" customHeight="1">
      <c r="A37" s="141">
        <v>30</v>
      </c>
      <c r="B37" s="157" t="s">
        <v>58</v>
      </c>
      <c r="C37" s="86">
        <v>63</v>
      </c>
      <c r="D37" s="86">
        <v>82</v>
      </c>
      <c r="E37" s="86">
        <f t="shared" si="0"/>
        <v>-19</v>
      </c>
      <c r="F37" s="86">
        <v>11</v>
      </c>
      <c r="G37" s="86">
        <v>50</v>
      </c>
    </row>
    <row r="38" spans="1:7" s="87" customFormat="1" ht="17.25" customHeight="1">
      <c r="A38" s="141">
        <v>31</v>
      </c>
      <c r="B38" s="157" t="s">
        <v>110</v>
      </c>
      <c r="C38" s="86">
        <v>62</v>
      </c>
      <c r="D38" s="86">
        <v>62</v>
      </c>
      <c r="E38" s="86">
        <f t="shared" si="0"/>
        <v>0</v>
      </c>
      <c r="F38" s="86">
        <v>7</v>
      </c>
      <c r="G38" s="86">
        <v>9</v>
      </c>
    </row>
    <row r="39" spans="1:7" s="87" customFormat="1" ht="17.25" customHeight="1">
      <c r="A39" s="141">
        <v>32</v>
      </c>
      <c r="B39" s="157" t="s">
        <v>67</v>
      </c>
      <c r="C39" s="86">
        <v>61</v>
      </c>
      <c r="D39" s="86">
        <v>45</v>
      </c>
      <c r="E39" s="86">
        <f t="shared" si="0"/>
        <v>16</v>
      </c>
      <c r="F39" s="86">
        <v>24</v>
      </c>
      <c r="G39" s="86">
        <v>26</v>
      </c>
    </row>
    <row r="40" spans="1:7" s="87" customFormat="1" ht="31.5" customHeight="1">
      <c r="A40" s="141">
        <v>33</v>
      </c>
      <c r="B40" s="157" t="s">
        <v>189</v>
      </c>
      <c r="C40" s="86">
        <v>60</v>
      </c>
      <c r="D40" s="86">
        <v>131</v>
      </c>
      <c r="E40" s="86">
        <f t="shared" si="0"/>
        <v>-71</v>
      </c>
      <c r="F40" s="86">
        <v>7</v>
      </c>
      <c r="G40" s="86">
        <v>76</v>
      </c>
    </row>
    <row r="41" spans="1:7" s="87" customFormat="1" ht="15">
      <c r="A41" s="141">
        <v>34</v>
      </c>
      <c r="B41" s="157" t="s">
        <v>162</v>
      </c>
      <c r="C41" s="86">
        <v>60</v>
      </c>
      <c r="D41" s="86">
        <v>15</v>
      </c>
      <c r="E41" s="86">
        <f t="shared" si="0"/>
        <v>45</v>
      </c>
      <c r="F41" s="86">
        <v>8</v>
      </c>
      <c r="G41" s="86">
        <v>10</v>
      </c>
    </row>
    <row r="42" spans="1:7" s="87" customFormat="1" ht="46.5" customHeight="1">
      <c r="A42" s="141">
        <v>35</v>
      </c>
      <c r="B42" s="157" t="s">
        <v>127</v>
      </c>
      <c r="C42" s="86">
        <v>59</v>
      </c>
      <c r="D42" s="86">
        <v>203</v>
      </c>
      <c r="E42" s="86">
        <f t="shared" si="0"/>
        <v>-144</v>
      </c>
      <c r="F42" s="86">
        <v>2</v>
      </c>
      <c r="G42" s="86">
        <v>146</v>
      </c>
    </row>
    <row r="43" spans="1:7" s="87" customFormat="1" ht="15.75" customHeight="1">
      <c r="A43" s="141">
        <v>36</v>
      </c>
      <c r="B43" s="157" t="s">
        <v>78</v>
      </c>
      <c r="C43" s="86">
        <v>58</v>
      </c>
      <c r="D43" s="86">
        <v>79</v>
      </c>
      <c r="E43" s="86">
        <f t="shared" si="0"/>
        <v>-21</v>
      </c>
      <c r="F43" s="86">
        <v>5</v>
      </c>
      <c r="G43" s="86">
        <v>51</v>
      </c>
    </row>
    <row r="44" spans="1:7" s="87" customFormat="1" ht="15" customHeight="1">
      <c r="A44" s="141">
        <v>37</v>
      </c>
      <c r="B44" s="157" t="s">
        <v>166</v>
      </c>
      <c r="C44" s="86">
        <v>56</v>
      </c>
      <c r="D44" s="86">
        <v>39</v>
      </c>
      <c r="E44" s="86">
        <f t="shared" si="0"/>
        <v>17</v>
      </c>
      <c r="F44" s="86">
        <v>11</v>
      </c>
      <c r="G44" s="86">
        <v>25</v>
      </c>
    </row>
    <row r="45" spans="1:7" s="87" customFormat="1" ht="15">
      <c r="A45" s="141">
        <v>38</v>
      </c>
      <c r="B45" s="157" t="s">
        <v>66</v>
      </c>
      <c r="C45" s="86">
        <v>55</v>
      </c>
      <c r="D45" s="86">
        <v>28</v>
      </c>
      <c r="E45" s="86">
        <f t="shared" si="0"/>
        <v>27</v>
      </c>
      <c r="F45" s="86">
        <v>13</v>
      </c>
      <c r="G45" s="86">
        <v>15</v>
      </c>
    </row>
    <row r="46" spans="1:7" s="87" customFormat="1" ht="15.75" customHeight="1">
      <c r="A46" s="141">
        <v>39</v>
      </c>
      <c r="B46" s="157" t="s">
        <v>191</v>
      </c>
      <c r="C46" s="86">
        <v>55</v>
      </c>
      <c r="D46" s="86">
        <v>26</v>
      </c>
      <c r="E46" s="86">
        <f t="shared" si="0"/>
        <v>29</v>
      </c>
      <c r="F46" s="86">
        <v>12</v>
      </c>
      <c r="G46" s="86">
        <v>14</v>
      </c>
    </row>
    <row r="47" spans="1:7" s="87" customFormat="1" ht="13.5" customHeight="1">
      <c r="A47" s="141">
        <v>40</v>
      </c>
      <c r="B47" s="157" t="s">
        <v>139</v>
      </c>
      <c r="C47" s="86">
        <v>54</v>
      </c>
      <c r="D47" s="86">
        <v>53</v>
      </c>
      <c r="E47" s="86">
        <f t="shared" si="0"/>
        <v>1</v>
      </c>
      <c r="F47" s="86">
        <v>24</v>
      </c>
      <c r="G47" s="86">
        <v>34</v>
      </c>
    </row>
    <row r="48" spans="1:7" s="87" customFormat="1" ht="15">
      <c r="A48" s="141">
        <v>41</v>
      </c>
      <c r="B48" s="157" t="s">
        <v>164</v>
      </c>
      <c r="C48" s="86">
        <v>54</v>
      </c>
      <c r="D48" s="86">
        <v>11</v>
      </c>
      <c r="E48" s="86">
        <f t="shared" si="0"/>
        <v>43</v>
      </c>
      <c r="F48" s="86">
        <v>4</v>
      </c>
      <c r="G48" s="86">
        <v>3</v>
      </c>
    </row>
    <row r="49" spans="1:7" s="87" customFormat="1" ht="15">
      <c r="A49" s="141">
        <v>42</v>
      </c>
      <c r="B49" s="157" t="s">
        <v>55</v>
      </c>
      <c r="C49" s="86">
        <v>53</v>
      </c>
      <c r="D49" s="86">
        <v>162</v>
      </c>
      <c r="E49" s="86">
        <f t="shared" si="0"/>
        <v>-109</v>
      </c>
      <c r="F49" s="86">
        <v>4</v>
      </c>
      <c r="G49" s="86">
        <v>104</v>
      </c>
    </row>
    <row r="50" spans="1:7" s="87" customFormat="1" ht="15">
      <c r="A50" s="141">
        <v>43</v>
      </c>
      <c r="B50" s="157" t="s">
        <v>142</v>
      </c>
      <c r="C50" s="86">
        <v>52</v>
      </c>
      <c r="D50" s="86">
        <v>1</v>
      </c>
      <c r="E50" s="86">
        <f t="shared" si="0"/>
        <v>51</v>
      </c>
      <c r="F50" s="86">
        <v>35</v>
      </c>
      <c r="G50" s="86">
        <v>1</v>
      </c>
    </row>
    <row r="51" spans="1:7" s="87" customFormat="1" ht="15" customHeight="1">
      <c r="A51" s="85">
        <v>44</v>
      </c>
      <c r="B51" s="157" t="s">
        <v>116</v>
      </c>
      <c r="C51" s="86">
        <v>51</v>
      </c>
      <c r="D51" s="86">
        <v>42</v>
      </c>
      <c r="E51" s="86">
        <f t="shared" si="0"/>
        <v>9</v>
      </c>
      <c r="F51" s="86">
        <v>13</v>
      </c>
      <c r="G51" s="86">
        <v>20</v>
      </c>
    </row>
    <row r="52" spans="1:7" s="87" customFormat="1" ht="15.75" customHeight="1">
      <c r="A52" s="85">
        <v>45</v>
      </c>
      <c r="B52" s="157" t="s">
        <v>60</v>
      </c>
      <c r="C52" s="86">
        <v>51</v>
      </c>
      <c r="D52" s="86">
        <v>85</v>
      </c>
      <c r="E52" s="86">
        <f t="shared" si="0"/>
        <v>-34</v>
      </c>
      <c r="F52" s="86">
        <v>10</v>
      </c>
      <c r="G52" s="86">
        <v>54</v>
      </c>
    </row>
    <row r="53" spans="1:7" s="87" customFormat="1" ht="15.75" customHeight="1">
      <c r="A53" s="85">
        <v>46</v>
      </c>
      <c r="B53" s="157" t="s">
        <v>214</v>
      </c>
      <c r="C53" s="86">
        <v>50</v>
      </c>
      <c r="D53" s="86">
        <v>40</v>
      </c>
      <c r="E53" s="86">
        <f t="shared" si="0"/>
        <v>10</v>
      </c>
      <c r="F53" s="86">
        <v>11</v>
      </c>
      <c r="G53" s="86">
        <v>24</v>
      </c>
    </row>
    <row r="54" spans="1:7" s="87" customFormat="1" ht="15.75" customHeight="1">
      <c r="A54" s="85">
        <v>47</v>
      </c>
      <c r="B54" s="157" t="s">
        <v>115</v>
      </c>
      <c r="C54" s="86">
        <v>50</v>
      </c>
      <c r="D54" s="86">
        <v>33</v>
      </c>
      <c r="E54" s="86">
        <f t="shared" si="0"/>
        <v>17</v>
      </c>
      <c r="F54" s="86">
        <v>16</v>
      </c>
      <c r="G54" s="86">
        <v>16</v>
      </c>
    </row>
    <row r="55" spans="1:7" s="87" customFormat="1" ht="16.5" customHeight="1">
      <c r="A55" s="85">
        <v>48</v>
      </c>
      <c r="B55" s="157" t="s">
        <v>64</v>
      </c>
      <c r="C55" s="86">
        <v>49</v>
      </c>
      <c r="D55" s="86">
        <v>108</v>
      </c>
      <c r="E55" s="86">
        <f t="shared" si="0"/>
        <v>-59</v>
      </c>
      <c r="F55" s="86">
        <v>8</v>
      </c>
      <c r="G55" s="86">
        <v>67</v>
      </c>
    </row>
    <row r="56" spans="1:7" s="87" customFormat="1" ht="18" customHeight="1">
      <c r="A56" s="85">
        <v>49</v>
      </c>
      <c r="B56" s="157" t="s">
        <v>79</v>
      </c>
      <c r="C56" s="86">
        <v>49</v>
      </c>
      <c r="D56" s="86">
        <v>23</v>
      </c>
      <c r="E56" s="86">
        <f t="shared" si="0"/>
        <v>26</v>
      </c>
      <c r="F56" s="86">
        <v>12</v>
      </c>
      <c r="G56" s="86">
        <v>12</v>
      </c>
    </row>
    <row r="57" spans="1:7" s="87" customFormat="1" ht="15">
      <c r="A57" s="85">
        <v>50</v>
      </c>
      <c r="B57" s="157" t="s">
        <v>236</v>
      </c>
      <c r="C57" s="86">
        <v>48</v>
      </c>
      <c r="D57" s="86">
        <v>53</v>
      </c>
      <c r="E57" s="86">
        <f t="shared" si="0"/>
        <v>-5</v>
      </c>
      <c r="F57" s="86">
        <v>24</v>
      </c>
      <c r="G57" s="86">
        <v>30</v>
      </c>
    </row>
    <row r="58" spans="3:6" ht="15">
      <c r="C58" s="89"/>
      <c r="D58" s="89"/>
      <c r="F58" s="89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73"/>
  <sheetViews>
    <sheetView view="pageBreakPreview" zoomScale="85" zoomScaleSheetLayoutView="85" zoomScalePageLayoutView="0" workbookViewId="0" topLeftCell="A157">
      <selection activeCell="H154" sqref="H154"/>
    </sheetView>
  </sheetViews>
  <sheetFormatPr defaultColWidth="8.8515625" defaultRowHeight="15"/>
  <cols>
    <col min="1" max="1" width="36.57421875" style="79" customWidth="1"/>
    <col min="2" max="2" width="11.140625" style="79" customWidth="1"/>
    <col min="3" max="3" width="14.00390625" style="89" customWidth="1"/>
    <col min="4" max="4" width="14.421875" style="89" customWidth="1"/>
    <col min="5" max="5" width="15.28125" style="89" customWidth="1"/>
    <col min="6" max="6" width="16.00390625" style="89" customWidth="1"/>
    <col min="7" max="16384" width="8.8515625" style="79" customWidth="1"/>
  </cols>
  <sheetData>
    <row r="1" spans="1:6" s="84" customFormat="1" ht="55.5" customHeight="1">
      <c r="A1" s="182" t="s">
        <v>266</v>
      </c>
      <c r="B1" s="182"/>
      <c r="C1" s="182"/>
      <c r="D1" s="182"/>
      <c r="E1" s="182"/>
      <c r="F1" s="182"/>
    </row>
    <row r="2" spans="1:6" s="84" customFormat="1" ht="20.25" customHeight="1">
      <c r="A2" s="196" t="s">
        <v>75</v>
      </c>
      <c r="B2" s="196"/>
      <c r="C2" s="196"/>
      <c r="D2" s="196"/>
      <c r="E2" s="196"/>
      <c r="F2" s="196"/>
    </row>
    <row r="3" ht="12" customHeight="1"/>
    <row r="4" spans="1:6" ht="18.75" customHeight="1">
      <c r="A4" s="197" t="s">
        <v>43</v>
      </c>
      <c r="B4" s="198" t="s">
        <v>167</v>
      </c>
      <c r="C4" s="192" t="s">
        <v>44</v>
      </c>
      <c r="D4" s="192" t="s">
        <v>45</v>
      </c>
      <c r="E4" s="199" t="s">
        <v>267</v>
      </c>
      <c r="F4" s="199"/>
    </row>
    <row r="5" spans="1:6" ht="18.75" customHeight="1">
      <c r="A5" s="197"/>
      <c r="B5" s="198"/>
      <c r="C5" s="192"/>
      <c r="D5" s="192"/>
      <c r="E5" s="198" t="s">
        <v>167</v>
      </c>
      <c r="F5" s="198" t="s">
        <v>44</v>
      </c>
    </row>
    <row r="6" spans="1:6" ht="58.5" customHeight="1">
      <c r="A6" s="197"/>
      <c r="B6" s="198"/>
      <c r="C6" s="192"/>
      <c r="D6" s="192"/>
      <c r="E6" s="198"/>
      <c r="F6" s="198"/>
    </row>
    <row r="7" spans="1:6" ht="12.75">
      <c r="A7" s="158" t="s">
        <v>76</v>
      </c>
      <c r="B7" s="158">
        <v>1</v>
      </c>
      <c r="C7" s="159">
        <v>3</v>
      </c>
      <c r="D7" s="159">
        <v>4</v>
      </c>
      <c r="E7" s="159">
        <v>5</v>
      </c>
      <c r="F7" s="159">
        <v>6</v>
      </c>
    </row>
    <row r="8" spans="1:13" ht="27" customHeight="1">
      <c r="A8" s="195" t="s">
        <v>29</v>
      </c>
      <c r="B8" s="195"/>
      <c r="C8" s="195"/>
      <c r="D8" s="195"/>
      <c r="E8" s="195"/>
      <c r="F8" s="195"/>
      <c r="M8" s="90"/>
    </row>
    <row r="9" spans="1:13" ht="15">
      <c r="A9" s="157" t="s">
        <v>97</v>
      </c>
      <c r="B9" s="91">
        <v>47</v>
      </c>
      <c r="C9" s="91">
        <v>37</v>
      </c>
      <c r="D9" s="86">
        <f aca="true" t="shared" si="0" ref="D9:D48">B9-C9</f>
        <v>10</v>
      </c>
      <c r="E9" s="91">
        <v>1</v>
      </c>
      <c r="F9" s="86">
        <v>18</v>
      </c>
      <c r="M9" s="90"/>
    </row>
    <row r="10" spans="1:6" ht="15">
      <c r="A10" s="157" t="s">
        <v>73</v>
      </c>
      <c r="B10" s="91">
        <v>46</v>
      </c>
      <c r="C10" s="86">
        <v>124</v>
      </c>
      <c r="D10" s="86">
        <f t="shared" si="0"/>
        <v>-78</v>
      </c>
      <c r="E10" s="86">
        <v>7</v>
      </c>
      <c r="F10" s="86">
        <v>70</v>
      </c>
    </row>
    <row r="11" spans="1:6" ht="15">
      <c r="A11" s="157" t="s">
        <v>93</v>
      </c>
      <c r="B11" s="91">
        <v>43</v>
      </c>
      <c r="C11" s="86">
        <v>125</v>
      </c>
      <c r="D11" s="86">
        <f t="shared" si="0"/>
        <v>-82</v>
      </c>
      <c r="E11" s="86">
        <v>7</v>
      </c>
      <c r="F11" s="86">
        <v>83</v>
      </c>
    </row>
    <row r="12" spans="1:6" ht="15">
      <c r="A12" s="157" t="s">
        <v>96</v>
      </c>
      <c r="B12" s="91">
        <v>40</v>
      </c>
      <c r="C12" s="86">
        <v>79</v>
      </c>
      <c r="D12" s="86">
        <f t="shared" si="0"/>
        <v>-39</v>
      </c>
      <c r="E12" s="86">
        <v>6</v>
      </c>
      <c r="F12" s="86">
        <v>46</v>
      </c>
    </row>
    <row r="13" spans="1:6" ht="15">
      <c r="A13" s="157" t="s">
        <v>137</v>
      </c>
      <c r="B13" s="91">
        <v>30</v>
      </c>
      <c r="C13" s="86">
        <v>57</v>
      </c>
      <c r="D13" s="86">
        <f t="shared" si="0"/>
        <v>-27</v>
      </c>
      <c r="E13" s="86">
        <v>1</v>
      </c>
      <c r="F13" s="86">
        <v>34</v>
      </c>
    </row>
    <row r="14" spans="1:6" ht="15">
      <c r="A14" s="157" t="s">
        <v>138</v>
      </c>
      <c r="B14" s="91">
        <v>22</v>
      </c>
      <c r="C14" s="86">
        <v>92</v>
      </c>
      <c r="D14" s="86">
        <f t="shared" si="0"/>
        <v>-70</v>
      </c>
      <c r="E14" s="86">
        <v>1</v>
      </c>
      <c r="F14" s="86">
        <v>52</v>
      </c>
    </row>
    <row r="15" spans="1:6" ht="15">
      <c r="A15" s="157" t="s">
        <v>148</v>
      </c>
      <c r="B15" s="91">
        <v>20</v>
      </c>
      <c r="C15" s="86">
        <v>21</v>
      </c>
      <c r="D15" s="86">
        <f t="shared" si="0"/>
        <v>-1</v>
      </c>
      <c r="E15" s="86">
        <v>1</v>
      </c>
      <c r="F15" s="86">
        <v>12</v>
      </c>
    </row>
    <row r="16" spans="1:6" ht="15">
      <c r="A16" s="157" t="s">
        <v>94</v>
      </c>
      <c r="B16" s="91">
        <v>16</v>
      </c>
      <c r="C16" s="86">
        <v>40</v>
      </c>
      <c r="D16" s="86">
        <f t="shared" si="0"/>
        <v>-24</v>
      </c>
      <c r="E16" s="86">
        <v>1</v>
      </c>
      <c r="F16" s="86">
        <v>25</v>
      </c>
    </row>
    <row r="17" spans="1:6" ht="15">
      <c r="A17" s="157" t="s">
        <v>168</v>
      </c>
      <c r="B17" s="91">
        <v>16</v>
      </c>
      <c r="C17" s="86">
        <v>43</v>
      </c>
      <c r="D17" s="86">
        <f t="shared" si="0"/>
        <v>-27</v>
      </c>
      <c r="E17" s="86">
        <v>0</v>
      </c>
      <c r="F17" s="86">
        <v>24</v>
      </c>
    </row>
    <row r="18" spans="1:6" ht="16.5" customHeight="1">
      <c r="A18" s="157" t="s">
        <v>95</v>
      </c>
      <c r="B18" s="91">
        <v>14</v>
      </c>
      <c r="C18" s="86">
        <v>63</v>
      </c>
      <c r="D18" s="86">
        <f t="shared" si="0"/>
        <v>-49</v>
      </c>
      <c r="E18" s="86">
        <v>1</v>
      </c>
      <c r="F18" s="86">
        <v>43</v>
      </c>
    </row>
    <row r="19" spans="1:6" ht="15">
      <c r="A19" s="157" t="s">
        <v>98</v>
      </c>
      <c r="B19" s="91">
        <v>14</v>
      </c>
      <c r="C19" s="86">
        <v>26</v>
      </c>
      <c r="D19" s="86">
        <f t="shared" si="0"/>
        <v>-12</v>
      </c>
      <c r="E19" s="86">
        <v>4</v>
      </c>
      <c r="F19" s="86">
        <v>15</v>
      </c>
    </row>
    <row r="20" spans="1:6" ht="15">
      <c r="A20" s="157" t="s">
        <v>170</v>
      </c>
      <c r="B20" s="91">
        <v>13</v>
      </c>
      <c r="C20" s="91">
        <v>33</v>
      </c>
      <c r="D20" s="86">
        <f t="shared" si="0"/>
        <v>-20</v>
      </c>
      <c r="E20" s="91">
        <v>2</v>
      </c>
      <c r="F20" s="86">
        <v>16</v>
      </c>
    </row>
    <row r="21" spans="1:6" ht="15.75" customHeight="1">
      <c r="A21" s="157" t="s">
        <v>237</v>
      </c>
      <c r="B21" s="91">
        <v>13</v>
      </c>
      <c r="C21" s="86">
        <v>18</v>
      </c>
      <c r="D21" s="86">
        <f t="shared" si="0"/>
        <v>-5</v>
      </c>
      <c r="E21" s="86">
        <v>2</v>
      </c>
      <c r="F21" s="86">
        <v>12</v>
      </c>
    </row>
    <row r="22" spans="1:6" ht="26.25" customHeight="1">
      <c r="A22" s="157" t="s">
        <v>169</v>
      </c>
      <c r="B22" s="91">
        <v>12</v>
      </c>
      <c r="C22" s="86">
        <v>7</v>
      </c>
      <c r="D22" s="86">
        <f t="shared" si="0"/>
        <v>5</v>
      </c>
      <c r="E22" s="86">
        <v>1</v>
      </c>
      <c r="F22" s="86">
        <v>4</v>
      </c>
    </row>
    <row r="23" spans="1:6" ht="30" customHeight="1">
      <c r="A23" s="194" t="s">
        <v>3</v>
      </c>
      <c r="B23" s="194"/>
      <c r="C23" s="194"/>
      <c r="D23" s="194"/>
      <c r="E23" s="194"/>
      <c r="F23" s="194"/>
    </row>
    <row r="24" spans="1:6" ht="27.75" customHeight="1">
      <c r="A24" s="166" t="s">
        <v>235</v>
      </c>
      <c r="B24" s="91">
        <v>269</v>
      </c>
      <c r="C24" s="91">
        <v>175</v>
      </c>
      <c r="D24" s="86">
        <f t="shared" si="0"/>
        <v>94</v>
      </c>
      <c r="E24" s="91">
        <v>1</v>
      </c>
      <c r="F24" s="91">
        <v>94</v>
      </c>
    </row>
    <row r="25" spans="1:6" ht="16.5" customHeight="1">
      <c r="A25" s="166" t="s">
        <v>160</v>
      </c>
      <c r="B25" s="91">
        <v>171</v>
      </c>
      <c r="C25" s="91">
        <v>12</v>
      </c>
      <c r="D25" s="86">
        <f t="shared" si="0"/>
        <v>159</v>
      </c>
      <c r="E25" s="91">
        <v>50</v>
      </c>
      <c r="F25" s="91">
        <v>6</v>
      </c>
    </row>
    <row r="26" spans="1:6" ht="15" customHeight="1">
      <c r="A26" s="166" t="s">
        <v>64</v>
      </c>
      <c r="B26" s="91">
        <v>49</v>
      </c>
      <c r="C26" s="91">
        <v>108</v>
      </c>
      <c r="D26" s="86">
        <f t="shared" si="0"/>
        <v>-59</v>
      </c>
      <c r="E26" s="91">
        <v>8</v>
      </c>
      <c r="F26" s="91">
        <v>67</v>
      </c>
    </row>
    <row r="27" spans="1:6" ht="19.5" customHeight="1">
      <c r="A27" s="166" t="s">
        <v>149</v>
      </c>
      <c r="B27" s="91">
        <v>36</v>
      </c>
      <c r="C27" s="91">
        <v>14</v>
      </c>
      <c r="D27" s="86">
        <f t="shared" si="0"/>
        <v>22</v>
      </c>
      <c r="E27" s="91">
        <v>10</v>
      </c>
      <c r="F27" s="91">
        <v>8</v>
      </c>
    </row>
    <row r="28" spans="1:6" ht="17.25" customHeight="1">
      <c r="A28" s="166" t="s">
        <v>238</v>
      </c>
      <c r="B28" s="91">
        <v>34</v>
      </c>
      <c r="C28" s="91">
        <v>62</v>
      </c>
      <c r="D28" s="86">
        <f t="shared" si="0"/>
        <v>-28</v>
      </c>
      <c r="E28" s="91">
        <v>2</v>
      </c>
      <c r="F28" s="91">
        <v>29</v>
      </c>
    </row>
    <row r="29" spans="1:6" ht="15" customHeight="1">
      <c r="A29" s="166" t="s">
        <v>216</v>
      </c>
      <c r="B29" s="91">
        <v>34</v>
      </c>
      <c r="C29" s="91">
        <v>32</v>
      </c>
      <c r="D29" s="86">
        <f t="shared" si="0"/>
        <v>2</v>
      </c>
      <c r="E29" s="91">
        <v>10</v>
      </c>
      <c r="F29" s="91">
        <v>19</v>
      </c>
    </row>
    <row r="30" spans="1:6" ht="17.25" customHeight="1">
      <c r="A30" s="166" t="s">
        <v>239</v>
      </c>
      <c r="B30" s="91">
        <v>33</v>
      </c>
      <c r="C30" s="91">
        <v>31</v>
      </c>
      <c r="D30" s="86">
        <f t="shared" si="0"/>
        <v>2</v>
      </c>
      <c r="E30" s="91">
        <v>5</v>
      </c>
      <c r="F30" s="91">
        <v>23</v>
      </c>
    </row>
    <row r="31" spans="1:6" ht="15">
      <c r="A31" s="156" t="s">
        <v>171</v>
      </c>
      <c r="B31" s="86">
        <v>33</v>
      </c>
      <c r="C31" s="86">
        <v>60</v>
      </c>
      <c r="D31" s="86">
        <f t="shared" si="0"/>
        <v>-27</v>
      </c>
      <c r="E31" s="86">
        <v>8</v>
      </c>
      <c r="F31" s="86">
        <v>32</v>
      </c>
    </row>
    <row r="32" spans="1:6" ht="15">
      <c r="A32" s="156" t="s">
        <v>71</v>
      </c>
      <c r="B32" s="86">
        <v>32</v>
      </c>
      <c r="C32" s="86">
        <v>35</v>
      </c>
      <c r="D32" s="86">
        <f t="shared" si="0"/>
        <v>-3</v>
      </c>
      <c r="E32" s="86">
        <v>3</v>
      </c>
      <c r="F32" s="86">
        <v>20</v>
      </c>
    </row>
    <row r="33" spans="1:6" ht="15">
      <c r="A33" s="156" t="s">
        <v>275</v>
      </c>
      <c r="B33" s="86">
        <v>30</v>
      </c>
      <c r="C33" s="86">
        <v>0</v>
      </c>
      <c r="D33" s="86">
        <f t="shared" si="0"/>
        <v>30</v>
      </c>
      <c r="E33" s="86">
        <v>2</v>
      </c>
      <c r="F33" s="86">
        <v>0</v>
      </c>
    </row>
    <row r="34" spans="1:6" ht="15">
      <c r="A34" s="156" t="s">
        <v>240</v>
      </c>
      <c r="B34" s="86">
        <v>30</v>
      </c>
      <c r="C34" s="86">
        <v>227</v>
      </c>
      <c r="D34" s="86">
        <f t="shared" si="0"/>
        <v>-197</v>
      </c>
      <c r="E34" s="86">
        <v>8</v>
      </c>
      <c r="F34" s="86">
        <v>156</v>
      </c>
    </row>
    <row r="35" spans="1:6" ht="15">
      <c r="A35" s="156" t="s">
        <v>150</v>
      </c>
      <c r="B35" s="86">
        <v>29</v>
      </c>
      <c r="C35" s="86">
        <v>3</v>
      </c>
      <c r="D35" s="86">
        <f t="shared" si="0"/>
        <v>26</v>
      </c>
      <c r="E35" s="86">
        <v>1</v>
      </c>
      <c r="F35" s="86">
        <v>3</v>
      </c>
    </row>
    <row r="36" spans="1:6" ht="15">
      <c r="A36" s="156" t="s">
        <v>99</v>
      </c>
      <c r="B36" s="86">
        <v>27</v>
      </c>
      <c r="C36" s="86">
        <v>30</v>
      </c>
      <c r="D36" s="86">
        <f t="shared" si="0"/>
        <v>-3</v>
      </c>
      <c r="E36" s="86">
        <v>12</v>
      </c>
      <c r="F36" s="86">
        <v>20</v>
      </c>
    </row>
    <row r="37" spans="1:6" ht="15">
      <c r="A37" s="156" t="s">
        <v>126</v>
      </c>
      <c r="B37" s="86">
        <v>26</v>
      </c>
      <c r="C37" s="86">
        <v>4</v>
      </c>
      <c r="D37" s="86">
        <f t="shared" si="0"/>
        <v>22</v>
      </c>
      <c r="E37" s="86">
        <v>4</v>
      </c>
      <c r="F37" s="86">
        <v>2</v>
      </c>
    </row>
    <row r="38" spans="1:6" ht="15">
      <c r="A38" s="156" t="s">
        <v>172</v>
      </c>
      <c r="B38" s="86">
        <v>20</v>
      </c>
      <c r="C38" s="86">
        <v>27</v>
      </c>
      <c r="D38" s="86">
        <f t="shared" si="0"/>
        <v>-7</v>
      </c>
      <c r="E38" s="86">
        <v>2</v>
      </c>
      <c r="F38" s="86">
        <v>14</v>
      </c>
    </row>
    <row r="39" spans="1:6" ht="15">
      <c r="A39" s="156" t="s">
        <v>100</v>
      </c>
      <c r="B39" s="86">
        <v>17</v>
      </c>
      <c r="C39" s="86">
        <v>20</v>
      </c>
      <c r="D39" s="86">
        <f t="shared" si="0"/>
        <v>-3</v>
      </c>
      <c r="E39" s="86">
        <v>4</v>
      </c>
      <c r="F39" s="86">
        <v>14</v>
      </c>
    </row>
    <row r="40" spans="1:6" ht="15">
      <c r="A40" s="156" t="s">
        <v>217</v>
      </c>
      <c r="B40" s="86">
        <v>15</v>
      </c>
      <c r="C40" s="86">
        <v>9</v>
      </c>
      <c r="D40" s="86">
        <f t="shared" si="0"/>
        <v>6</v>
      </c>
      <c r="E40" s="86">
        <v>4</v>
      </c>
      <c r="F40" s="86">
        <v>4</v>
      </c>
    </row>
    <row r="41" spans="1:6" ht="15">
      <c r="A41" s="156" t="s">
        <v>276</v>
      </c>
      <c r="B41" s="86">
        <v>15</v>
      </c>
      <c r="C41" s="86">
        <v>50</v>
      </c>
      <c r="D41" s="86">
        <f t="shared" si="0"/>
        <v>-35</v>
      </c>
      <c r="E41" s="86">
        <v>8</v>
      </c>
      <c r="F41" s="86">
        <v>32</v>
      </c>
    </row>
    <row r="42" spans="1:6" ht="20.25" customHeight="1">
      <c r="A42" s="194" t="s">
        <v>2</v>
      </c>
      <c r="B42" s="194"/>
      <c r="C42" s="194"/>
      <c r="D42" s="194"/>
      <c r="E42" s="194"/>
      <c r="F42" s="194"/>
    </row>
    <row r="43" spans="1:6" ht="17.25" customHeight="1">
      <c r="A43" s="166" t="s">
        <v>51</v>
      </c>
      <c r="B43" s="91">
        <v>196</v>
      </c>
      <c r="C43" s="91">
        <v>383</v>
      </c>
      <c r="D43" s="86">
        <f t="shared" si="0"/>
        <v>-187</v>
      </c>
      <c r="E43" s="91">
        <v>35</v>
      </c>
      <c r="F43" s="91">
        <v>232</v>
      </c>
    </row>
    <row r="44" spans="1:6" ht="17.25" customHeight="1">
      <c r="A44" s="166" t="s">
        <v>77</v>
      </c>
      <c r="B44" s="91">
        <v>92</v>
      </c>
      <c r="C44" s="91">
        <v>143</v>
      </c>
      <c r="D44" s="86">
        <f t="shared" si="0"/>
        <v>-51</v>
      </c>
      <c r="E44" s="91">
        <v>14</v>
      </c>
      <c r="F44" s="91">
        <v>89</v>
      </c>
    </row>
    <row r="45" spans="1:6" ht="15.75" customHeight="1">
      <c r="A45" s="166" t="s">
        <v>78</v>
      </c>
      <c r="B45" s="91">
        <v>58</v>
      </c>
      <c r="C45" s="91">
        <v>79</v>
      </c>
      <c r="D45" s="86">
        <f t="shared" si="0"/>
        <v>-21</v>
      </c>
      <c r="E45" s="91">
        <v>5</v>
      </c>
      <c r="F45" s="91">
        <v>51</v>
      </c>
    </row>
    <row r="46" spans="1:6" ht="15.75" customHeight="1">
      <c r="A46" s="166" t="s">
        <v>79</v>
      </c>
      <c r="B46" s="91">
        <v>49</v>
      </c>
      <c r="C46" s="91">
        <v>23</v>
      </c>
      <c r="D46" s="86">
        <f t="shared" si="0"/>
        <v>26</v>
      </c>
      <c r="E46" s="91">
        <v>12</v>
      </c>
      <c r="F46" s="91">
        <v>12</v>
      </c>
    </row>
    <row r="47" spans="1:6" ht="15.75" customHeight="1">
      <c r="A47" s="166" t="s">
        <v>173</v>
      </c>
      <c r="B47" s="91">
        <v>29</v>
      </c>
      <c r="C47" s="91">
        <v>26</v>
      </c>
      <c r="D47" s="86">
        <f t="shared" si="0"/>
        <v>3</v>
      </c>
      <c r="E47" s="91">
        <v>1</v>
      </c>
      <c r="F47" s="91">
        <v>13</v>
      </c>
    </row>
    <row r="48" spans="1:6" ht="16.5" customHeight="1">
      <c r="A48" s="166" t="s">
        <v>80</v>
      </c>
      <c r="B48" s="91">
        <v>26</v>
      </c>
      <c r="C48" s="91">
        <v>26</v>
      </c>
      <c r="D48" s="86">
        <f t="shared" si="0"/>
        <v>0</v>
      </c>
      <c r="E48" s="91">
        <v>8</v>
      </c>
      <c r="F48" s="91">
        <v>15</v>
      </c>
    </row>
    <row r="49" spans="1:6" ht="15">
      <c r="A49" s="156" t="s">
        <v>174</v>
      </c>
      <c r="B49" s="91">
        <v>26</v>
      </c>
      <c r="C49" s="86">
        <v>56</v>
      </c>
      <c r="D49" s="86">
        <f aca="true" t="shared" si="1" ref="D49:D59">B49-C49</f>
        <v>-30</v>
      </c>
      <c r="E49" s="86">
        <v>8</v>
      </c>
      <c r="F49" s="86">
        <v>38</v>
      </c>
    </row>
    <row r="50" spans="1:6" ht="15">
      <c r="A50" s="156" t="s">
        <v>81</v>
      </c>
      <c r="B50" s="91">
        <v>23</v>
      </c>
      <c r="C50" s="86">
        <v>35</v>
      </c>
      <c r="D50" s="86">
        <f t="shared" si="1"/>
        <v>-12</v>
      </c>
      <c r="E50" s="86">
        <v>4</v>
      </c>
      <c r="F50" s="86">
        <v>20</v>
      </c>
    </row>
    <row r="51" spans="1:6" ht="15">
      <c r="A51" s="156" t="s">
        <v>177</v>
      </c>
      <c r="B51" s="91">
        <v>20</v>
      </c>
      <c r="C51" s="86">
        <v>19</v>
      </c>
      <c r="D51" s="86">
        <f t="shared" si="1"/>
        <v>1</v>
      </c>
      <c r="E51" s="86">
        <v>4</v>
      </c>
      <c r="F51" s="86">
        <v>13</v>
      </c>
    </row>
    <row r="52" spans="1:6" ht="15">
      <c r="A52" s="156" t="s">
        <v>82</v>
      </c>
      <c r="B52" s="91">
        <v>19</v>
      </c>
      <c r="C52" s="86">
        <v>38</v>
      </c>
      <c r="D52" s="86">
        <f t="shared" si="1"/>
        <v>-19</v>
      </c>
      <c r="E52" s="86">
        <v>1</v>
      </c>
      <c r="F52" s="86">
        <v>27</v>
      </c>
    </row>
    <row r="53" spans="1:6" ht="15">
      <c r="A53" s="156" t="s">
        <v>147</v>
      </c>
      <c r="B53" s="91">
        <v>18</v>
      </c>
      <c r="C53" s="86">
        <v>2</v>
      </c>
      <c r="D53" s="86">
        <f t="shared" si="1"/>
        <v>16</v>
      </c>
      <c r="E53" s="86">
        <v>5</v>
      </c>
      <c r="F53" s="86">
        <v>2</v>
      </c>
    </row>
    <row r="54" spans="1:6" ht="15">
      <c r="A54" s="156" t="s">
        <v>175</v>
      </c>
      <c r="B54" s="91">
        <v>17</v>
      </c>
      <c r="C54" s="86">
        <v>19</v>
      </c>
      <c r="D54" s="86">
        <f t="shared" si="1"/>
        <v>-2</v>
      </c>
      <c r="E54" s="86">
        <v>5</v>
      </c>
      <c r="F54" s="86">
        <v>12</v>
      </c>
    </row>
    <row r="55" spans="1:6" ht="15">
      <c r="A55" s="156" t="s">
        <v>151</v>
      </c>
      <c r="B55" s="91">
        <v>13</v>
      </c>
      <c r="C55" s="86">
        <v>4</v>
      </c>
      <c r="D55" s="86">
        <f t="shared" si="1"/>
        <v>9</v>
      </c>
      <c r="E55" s="86">
        <v>5</v>
      </c>
      <c r="F55" s="86">
        <v>1</v>
      </c>
    </row>
    <row r="56" spans="1:6" ht="15">
      <c r="A56" s="156" t="s">
        <v>277</v>
      </c>
      <c r="B56" s="91">
        <v>13</v>
      </c>
      <c r="C56" s="86">
        <v>25</v>
      </c>
      <c r="D56" s="86">
        <f t="shared" si="1"/>
        <v>-12</v>
      </c>
      <c r="E56" s="86">
        <v>3</v>
      </c>
      <c r="F56" s="86">
        <v>18</v>
      </c>
    </row>
    <row r="57" spans="1:6" ht="15">
      <c r="A57" s="156" t="s">
        <v>176</v>
      </c>
      <c r="B57" s="91">
        <v>13</v>
      </c>
      <c r="C57" s="86">
        <v>0</v>
      </c>
      <c r="D57" s="86">
        <f t="shared" si="1"/>
        <v>13</v>
      </c>
      <c r="E57" s="86">
        <v>0</v>
      </c>
      <c r="F57" s="86">
        <v>0</v>
      </c>
    </row>
    <row r="58" spans="1:6" ht="15">
      <c r="A58" s="156" t="s">
        <v>179</v>
      </c>
      <c r="B58" s="91">
        <v>11</v>
      </c>
      <c r="C58" s="86">
        <v>7</v>
      </c>
      <c r="D58" s="86">
        <f t="shared" si="1"/>
        <v>4</v>
      </c>
      <c r="E58" s="86">
        <v>3</v>
      </c>
      <c r="F58" s="86">
        <v>4</v>
      </c>
    </row>
    <row r="59" spans="1:6" ht="15">
      <c r="A59" s="156" t="s">
        <v>178</v>
      </c>
      <c r="B59" s="91">
        <v>10</v>
      </c>
      <c r="C59" s="86">
        <v>34</v>
      </c>
      <c r="D59" s="86">
        <f t="shared" si="1"/>
        <v>-24</v>
      </c>
      <c r="E59" s="86">
        <v>1</v>
      </c>
      <c r="F59" s="86">
        <v>17</v>
      </c>
    </row>
    <row r="60" spans="1:6" ht="30" customHeight="1">
      <c r="A60" s="194" t="s">
        <v>1</v>
      </c>
      <c r="B60" s="194"/>
      <c r="C60" s="194"/>
      <c r="D60" s="194"/>
      <c r="E60" s="194"/>
      <c r="F60" s="194"/>
    </row>
    <row r="61" spans="1:6" ht="15">
      <c r="A61" s="156" t="s">
        <v>139</v>
      </c>
      <c r="B61" s="91">
        <v>54</v>
      </c>
      <c r="C61" s="86">
        <v>53</v>
      </c>
      <c r="D61" s="86">
        <f aca="true" t="shared" si="2" ref="D61:D82">B61-C61</f>
        <v>1</v>
      </c>
      <c r="E61" s="86">
        <v>24</v>
      </c>
      <c r="F61" s="86">
        <v>34</v>
      </c>
    </row>
    <row r="62" spans="1:6" ht="15">
      <c r="A62" s="156" t="s">
        <v>61</v>
      </c>
      <c r="B62" s="91">
        <v>47</v>
      </c>
      <c r="C62" s="86">
        <v>77</v>
      </c>
      <c r="D62" s="86">
        <f t="shared" si="2"/>
        <v>-30</v>
      </c>
      <c r="E62" s="86">
        <v>8</v>
      </c>
      <c r="F62" s="86">
        <v>49</v>
      </c>
    </row>
    <row r="63" spans="1:6" ht="15">
      <c r="A63" s="156" t="s">
        <v>63</v>
      </c>
      <c r="B63" s="91">
        <v>44</v>
      </c>
      <c r="C63" s="86">
        <v>87</v>
      </c>
      <c r="D63" s="86">
        <f t="shared" si="2"/>
        <v>-43</v>
      </c>
      <c r="E63" s="86">
        <v>10</v>
      </c>
      <c r="F63" s="86">
        <v>55</v>
      </c>
    </row>
    <row r="64" spans="1:6" ht="15">
      <c r="A64" s="156" t="s">
        <v>103</v>
      </c>
      <c r="B64" s="91">
        <v>41</v>
      </c>
      <c r="C64" s="86">
        <v>33</v>
      </c>
      <c r="D64" s="86">
        <f t="shared" si="2"/>
        <v>8</v>
      </c>
      <c r="E64" s="86">
        <v>18</v>
      </c>
      <c r="F64" s="86">
        <v>20</v>
      </c>
    </row>
    <row r="65" spans="1:6" ht="15">
      <c r="A65" s="156" t="s">
        <v>140</v>
      </c>
      <c r="B65" s="91">
        <v>33</v>
      </c>
      <c r="C65" s="86">
        <v>71</v>
      </c>
      <c r="D65" s="86">
        <f t="shared" si="2"/>
        <v>-38</v>
      </c>
      <c r="E65" s="86">
        <v>9</v>
      </c>
      <c r="F65" s="86">
        <v>45</v>
      </c>
    </row>
    <row r="66" spans="1:6" ht="15">
      <c r="A66" s="156" t="s">
        <v>104</v>
      </c>
      <c r="B66" s="91">
        <v>19</v>
      </c>
      <c r="C66" s="86">
        <v>55</v>
      </c>
      <c r="D66" s="86">
        <f t="shared" si="2"/>
        <v>-36</v>
      </c>
      <c r="E66" s="86">
        <v>1</v>
      </c>
      <c r="F66" s="86">
        <v>35</v>
      </c>
    </row>
    <row r="67" spans="1:6" ht="15">
      <c r="A67" s="156" t="s">
        <v>102</v>
      </c>
      <c r="B67" s="91">
        <v>18</v>
      </c>
      <c r="C67" s="86">
        <v>56</v>
      </c>
      <c r="D67" s="86">
        <f t="shared" si="2"/>
        <v>-38</v>
      </c>
      <c r="E67" s="86">
        <v>2</v>
      </c>
      <c r="F67" s="86">
        <v>31</v>
      </c>
    </row>
    <row r="68" spans="1:6" ht="15">
      <c r="A68" s="156" t="s">
        <v>101</v>
      </c>
      <c r="B68" s="91">
        <v>15</v>
      </c>
      <c r="C68" s="86">
        <v>32</v>
      </c>
      <c r="D68" s="86">
        <f t="shared" si="2"/>
        <v>-17</v>
      </c>
      <c r="E68" s="86">
        <v>4</v>
      </c>
      <c r="F68" s="86">
        <v>21</v>
      </c>
    </row>
    <row r="69" spans="1:6" ht="15">
      <c r="A69" s="156" t="s">
        <v>241</v>
      </c>
      <c r="B69" s="91">
        <v>14</v>
      </c>
      <c r="C69" s="86">
        <v>23</v>
      </c>
      <c r="D69" s="86">
        <f t="shared" si="2"/>
        <v>-9</v>
      </c>
      <c r="E69" s="86">
        <v>0</v>
      </c>
      <c r="F69" s="86">
        <v>5</v>
      </c>
    </row>
    <row r="70" spans="1:6" ht="15">
      <c r="A70" s="156" t="s">
        <v>181</v>
      </c>
      <c r="B70" s="91">
        <v>10</v>
      </c>
      <c r="C70" s="86">
        <v>19</v>
      </c>
      <c r="D70" s="86">
        <f t="shared" si="2"/>
        <v>-9</v>
      </c>
      <c r="E70" s="86">
        <v>1</v>
      </c>
      <c r="F70" s="86">
        <v>11</v>
      </c>
    </row>
    <row r="71" spans="1:6" ht="15">
      <c r="A71" s="156" t="s">
        <v>180</v>
      </c>
      <c r="B71" s="92">
        <v>10</v>
      </c>
      <c r="C71" s="91">
        <v>6</v>
      </c>
      <c r="D71" s="86">
        <f t="shared" si="2"/>
        <v>4</v>
      </c>
      <c r="E71" s="91">
        <v>8</v>
      </c>
      <c r="F71" s="86">
        <v>3</v>
      </c>
    </row>
    <row r="72" spans="1:6" ht="18.75" customHeight="1">
      <c r="A72" s="156" t="s">
        <v>182</v>
      </c>
      <c r="B72" s="91">
        <v>9</v>
      </c>
      <c r="C72" s="86">
        <v>49</v>
      </c>
      <c r="D72" s="86">
        <f t="shared" si="2"/>
        <v>-40</v>
      </c>
      <c r="E72" s="86">
        <v>0</v>
      </c>
      <c r="F72" s="86">
        <v>30</v>
      </c>
    </row>
    <row r="73" spans="1:6" ht="15">
      <c r="A73" s="156" t="s">
        <v>105</v>
      </c>
      <c r="B73" s="91">
        <v>9</v>
      </c>
      <c r="C73" s="86">
        <v>21</v>
      </c>
      <c r="D73" s="86">
        <f t="shared" si="2"/>
        <v>-12</v>
      </c>
      <c r="E73" s="86">
        <v>2</v>
      </c>
      <c r="F73" s="86">
        <v>14</v>
      </c>
    </row>
    <row r="74" spans="1:6" ht="15">
      <c r="A74" s="156" t="s">
        <v>183</v>
      </c>
      <c r="B74" s="91">
        <v>8</v>
      </c>
      <c r="C74" s="86">
        <v>18</v>
      </c>
      <c r="D74" s="86">
        <f t="shared" si="2"/>
        <v>-10</v>
      </c>
      <c r="E74" s="86">
        <v>0</v>
      </c>
      <c r="F74" s="86">
        <v>8</v>
      </c>
    </row>
    <row r="75" spans="1:6" ht="15">
      <c r="A75" s="156" t="s">
        <v>141</v>
      </c>
      <c r="B75" s="91">
        <v>7</v>
      </c>
      <c r="C75" s="86">
        <v>2</v>
      </c>
      <c r="D75" s="86">
        <f t="shared" si="2"/>
        <v>5</v>
      </c>
      <c r="E75" s="86">
        <v>1</v>
      </c>
      <c r="F75" s="86">
        <v>1</v>
      </c>
    </row>
    <row r="76" spans="1:6" ht="15">
      <c r="A76" s="156" t="s">
        <v>184</v>
      </c>
      <c r="B76" s="91">
        <v>6</v>
      </c>
      <c r="C76" s="86">
        <v>3</v>
      </c>
      <c r="D76" s="86">
        <f t="shared" si="2"/>
        <v>3</v>
      </c>
      <c r="E76" s="86">
        <v>2</v>
      </c>
      <c r="F76" s="86">
        <v>2</v>
      </c>
    </row>
    <row r="77" spans="1:6" ht="30" customHeight="1">
      <c r="A77" s="194" t="s">
        <v>5</v>
      </c>
      <c r="B77" s="194"/>
      <c r="C77" s="194"/>
      <c r="D77" s="194"/>
      <c r="E77" s="194"/>
      <c r="F77" s="194"/>
    </row>
    <row r="78" spans="1:6" ht="19.5" customHeight="1">
      <c r="A78" s="166" t="s">
        <v>90</v>
      </c>
      <c r="B78" s="91">
        <v>486</v>
      </c>
      <c r="C78" s="91">
        <v>570</v>
      </c>
      <c r="D78" s="86">
        <f t="shared" si="2"/>
        <v>-84</v>
      </c>
      <c r="E78" s="91">
        <v>72</v>
      </c>
      <c r="F78" s="91">
        <v>353</v>
      </c>
    </row>
    <row r="79" spans="1:6" ht="15" customHeight="1">
      <c r="A79" s="166" t="s">
        <v>49</v>
      </c>
      <c r="B79" s="91">
        <v>325</v>
      </c>
      <c r="C79" s="91">
        <v>414</v>
      </c>
      <c r="D79" s="86">
        <f t="shared" si="2"/>
        <v>-89</v>
      </c>
      <c r="E79" s="91">
        <v>77</v>
      </c>
      <c r="F79" s="91">
        <v>225</v>
      </c>
    </row>
    <row r="80" spans="1:6" ht="17.25" customHeight="1">
      <c r="A80" s="166" t="s">
        <v>50</v>
      </c>
      <c r="B80" s="91">
        <v>304</v>
      </c>
      <c r="C80" s="91">
        <v>416</v>
      </c>
      <c r="D80" s="86">
        <f t="shared" si="2"/>
        <v>-112</v>
      </c>
      <c r="E80" s="91">
        <v>61</v>
      </c>
      <c r="F80" s="91">
        <v>211</v>
      </c>
    </row>
    <row r="81" spans="1:6" ht="18.75" customHeight="1">
      <c r="A81" s="166" t="s">
        <v>91</v>
      </c>
      <c r="B81" s="91">
        <v>198</v>
      </c>
      <c r="C81" s="91">
        <v>401</v>
      </c>
      <c r="D81" s="86">
        <f t="shared" si="2"/>
        <v>-203</v>
      </c>
      <c r="E81" s="91">
        <v>35</v>
      </c>
      <c r="F81" s="91">
        <v>230</v>
      </c>
    </row>
    <row r="82" spans="1:6" ht="20.25" customHeight="1">
      <c r="A82" s="166" t="s">
        <v>122</v>
      </c>
      <c r="B82" s="91">
        <v>170</v>
      </c>
      <c r="C82" s="91">
        <v>241</v>
      </c>
      <c r="D82" s="86">
        <f t="shared" si="2"/>
        <v>-71</v>
      </c>
      <c r="E82" s="91">
        <v>32</v>
      </c>
      <c r="F82" s="91">
        <v>152</v>
      </c>
    </row>
    <row r="83" spans="1:6" ht="15">
      <c r="A83" s="156" t="s">
        <v>62</v>
      </c>
      <c r="B83" s="91">
        <v>98</v>
      </c>
      <c r="C83" s="91">
        <v>42</v>
      </c>
      <c r="D83" s="86">
        <f aca="true" t="shared" si="3" ref="D83:D96">B83-C83</f>
        <v>56</v>
      </c>
      <c r="E83" s="161">
        <v>40</v>
      </c>
      <c r="F83" s="86">
        <v>28</v>
      </c>
    </row>
    <row r="84" spans="1:6" ht="15">
      <c r="A84" s="156" t="s">
        <v>274</v>
      </c>
      <c r="B84" s="91">
        <v>72</v>
      </c>
      <c r="C84" s="86">
        <v>7</v>
      </c>
      <c r="D84" s="86">
        <f t="shared" si="3"/>
        <v>65</v>
      </c>
      <c r="E84" s="162">
        <v>70</v>
      </c>
      <c r="F84" s="86">
        <v>4</v>
      </c>
    </row>
    <row r="85" spans="1:6" ht="15">
      <c r="A85" s="156" t="s">
        <v>143</v>
      </c>
      <c r="B85" s="91">
        <v>66</v>
      </c>
      <c r="C85" s="86">
        <v>13</v>
      </c>
      <c r="D85" s="86">
        <f t="shared" si="3"/>
        <v>53</v>
      </c>
      <c r="E85" s="162">
        <v>42</v>
      </c>
      <c r="F85" s="86">
        <v>11</v>
      </c>
    </row>
    <row r="86" spans="1:6" ht="15">
      <c r="A86" s="156" t="s">
        <v>67</v>
      </c>
      <c r="B86" s="91">
        <v>61</v>
      </c>
      <c r="C86" s="86">
        <v>45</v>
      </c>
      <c r="D86" s="86">
        <f t="shared" si="3"/>
        <v>16</v>
      </c>
      <c r="E86" s="162">
        <v>24</v>
      </c>
      <c r="F86" s="86">
        <v>26</v>
      </c>
    </row>
    <row r="87" spans="1:6" ht="15">
      <c r="A87" s="156" t="s">
        <v>127</v>
      </c>
      <c r="B87" s="91">
        <v>59</v>
      </c>
      <c r="C87" s="91">
        <v>203</v>
      </c>
      <c r="D87" s="86">
        <f t="shared" si="3"/>
        <v>-144</v>
      </c>
      <c r="E87" s="161">
        <v>2</v>
      </c>
      <c r="F87" s="86">
        <v>146</v>
      </c>
    </row>
    <row r="88" spans="1:6" ht="15">
      <c r="A88" s="156" t="s">
        <v>142</v>
      </c>
      <c r="B88" s="91">
        <v>52</v>
      </c>
      <c r="C88" s="86">
        <v>1</v>
      </c>
      <c r="D88" s="86">
        <f t="shared" si="3"/>
        <v>51</v>
      </c>
      <c r="E88" s="162">
        <v>35</v>
      </c>
      <c r="F88" s="86">
        <v>1</v>
      </c>
    </row>
    <row r="89" spans="1:6" ht="15">
      <c r="A89" s="156" t="s">
        <v>106</v>
      </c>
      <c r="B89" s="91">
        <v>32</v>
      </c>
      <c r="C89" s="86">
        <v>57</v>
      </c>
      <c r="D89" s="86">
        <f t="shared" si="3"/>
        <v>-25</v>
      </c>
      <c r="E89" s="162">
        <v>0</v>
      </c>
      <c r="F89" s="86">
        <v>42</v>
      </c>
    </row>
    <row r="90" spans="1:6" ht="15">
      <c r="A90" s="156" t="s">
        <v>185</v>
      </c>
      <c r="B90" s="91">
        <v>28</v>
      </c>
      <c r="C90" s="86">
        <v>69</v>
      </c>
      <c r="D90" s="86">
        <f t="shared" si="3"/>
        <v>-41</v>
      </c>
      <c r="E90" s="162">
        <v>4</v>
      </c>
      <c r="F90" s="86">
        <v>51</v>
      </c>
    </row>
    <row r="91" spans="1:6" ht="15">
      <c r="A91" s="156" t="s">
        <v>242</v>
      </c>
      <c r="B91" s="91">
        <v>26</v>
      </c>
      <c r="C91" s="86">
        <v>5</v>
      </c>
      <c r="D91" s="86">
        <f t="shared" si="3"/>
        <v>21</v>
      </c>
      <c r="E91" s="162">
        <v>6</v>
      </c>
      <c r="F91" s="86">
        <v>4</v>
      </c>
    </row>
    <row r="92" spans="1:6" ht="15">
      <c r="A92" s="156" t="s">
        <v>218</v>
      </c>
      <c r="B92" s="91">
        <v>24</v>
      </c>
      <c r="C92" s="86">
        <v>11</v>
      </c>
      <c r="D92" s="86">
        <f t="shared" si="3"/>
        <v>13</v>
      </c>
      <c r="E92" s="162">
        <v>1</v>
      </c>
      <c r="F92" s="86">
        <v>2</v>
      </c>
    </row>
    <row r="93" spans="1:6" ht="15">
      <c r="A93" s="156" t="s">
        <v>152</v>
      </c>
      <c r="B93" s="91">
        <v>23</v>
      </c>
      <c r="C93" s="86">
        <v>181</v>
      </c>
      <c r="D93" s="86">
        <f t="shared" si="3"/>
        <v>-158</v>
      </c>
      <c r="E93" s="162">
        <v>5</v>
      </c>
      <c r="F93" s="86">
        <v>108</v>
      </c>
    </row>
    <row r="94" spans="1:6" ht="15">
      <c r="A94" s="156" t="s">
        <v>108</v>
      </c>
      <c r="B94" s="91">
        <v>20</v>
      </c>
      <c r="C94" s="86">
        <v>57</v>
      </c>
      <c r="D94" s="86">
        <f t="shared" si="3"/>
        <v>-37</v>
      </c>
      <c r="E94" s="162">
        <v>2</v>
      </c>
      <c r="F94" s="86">
        <v>29</v>
      </c>
    </row>
    <row r="95" spans="1:6" ht="15">
      <c r="A95" s="156" t="s">
        <v>107</v>
      </c>
      <c r="B95" s="91">
        <v>20</v>
      </c>
      <c r="C95" s="86">
        <v>51</v>
      </c>
      <c r="D95" s="86">
        <f t="shared" si="3"/>
        <v>-31</v>
      </c>
      <c r="E95" s="162">
        <v>5</v>
      </c>
      <c r="F95" s="86">
        <v>28</v>
      </c>
    </row>
    <row r="96" spans="1:6" ht="15">
      <c r="A96" s="156" t="s">
        <v>278</v>
      </c>
      <c r="B96" s="91">
        <v>14</v>
      </c>
      <c r="C96" s="86">
        <v>4</v>
      </c>
      <c r="D96" s="86">
        <f t="shared" si="3"/>
        <v>10</v>
      </c>
      <c r="E96" s="162">
        <v>5</v>
      </c>
      <c r="F96" s="86">
        <v>3</v>
      </c>
    </row>
    <row r="97" spans="1:6" ht="43.5" customHeight="1">
      <c r="A97" s="194" t="s">
        <v>84</v>
      </c>
      <c r="B97" s="194"/>
      <c r="C97" s="194"/>
      <c r="D97" s="194"/>
      <c r="E97" s="194"/>
      <c r="F97" s="194"/>
    </row>
    <row r="98" spans="1:6" ht="15">
      <c r="A98" s="156" t="s">
        <v>124</v>
      </c>
      <c r="B98" s="91">
        <v>205</v>
      </c>
      <c r="C98" s="86">
        <v>348</v>
      </c>
      <c r="D98" s="86">
        <f aca="true" t="shared" si="4" ref="D98:D114">B98-C98</f>
        <v>-143</v>
      </c>
      <c r="E98" s="86">
        <v>16</v>
      </c>
      <c r="F98" s="86">
        <v>144</v>
      </c>
    </row>
    <row r="99" spans="1:6" ht="15">
      <c r="A99" s="160" t="s">
        <v>110</v>
      </c>
      <c r="B99" s="91">
        <v>62</v>
      </c>
      <c r="C99" s="86">
        <v>62</v>
      </c>
      <c r="D99" s="86">
        <f t="shared" si="4"/>
        <v>0</v>
      </c>
      <c r="E99" s="86">
        <v>7</v>
      </c>
      <c r="F99" s="86">
        <v>9</v>
      </c>
    </row>
    <row r="100" spans="1:6" ht="30.75">
      <c r="A100" s="160" t="s">
        <v>189</v>
      </c>
      <c r="B100" s="91">
        <v>60</v>
      </c>
      <c r="C100" s="86">
        <v>131</v>
      </c>
      <c r="D100" s="86">
        <f t="shared" si="4"/>
        <v>-71</v>
      </c>
      <c r="E100" s="86">
        <v>7</v>
      </c>
      <c r="F100" s="86">
        <v>76</v>
      </c>
    </row>
    <row r="101" spans="1:6" ht="15">
      <c r="A101" s="160" t="s">
        <v>112</v>
      </c>
      <c r="B101" s="91">
        <v>31</v>
      </c>
      <c r="C101" s="86">
        <v>9</v>
      </c>
      <c r="D101" s="86">
        <f t="shared" si="4"/>
        <v>22</v>
      </c>
      <c r="E101" s="86">
        <v>0</v>
      </c>
      <c r="F101" s="86">
        <v>6</v>
      </c>
    </row>
    <row r="102" spans="1:6" ht="30.75">
      <c r="A102" s="160" t="s">
        <v>219</v>
      </c>
      <c r="B102" s="91">
        <v>27</v>
      </c>
      <c r="C102" s="86">
        <v>27</v>
      </c>
      <c r="D102" s="86">
        <f t="shared" si="4"/>
        <v>0</v>
      </c>
      <c r="E102" s="86">
        <v>9</v>
      </c>
      <c r="F102" s="86">
        <v>22</v>
      </c>
    </row>
    <row r="103" spans="1:6" ht="15">
      <c r="A103" s="160" t="s">
        <v>186</v>
      </c>
      <c r="B103" s="91">
        <v>12</v>
      </c>
      <c r="C103" s="86">
        <v>48</v>
      </c>
      <c r="D103" s="86">
        <f t="shared" si="4"/>
        <v>-36</v>
      </c>
      <c r="E103" s="86">
        <v>1</v>
      </c>
      <c r="F103" s="86">
        <v>34</v>
      </c>
    </row>
    <row r="104" spans="1:6" ht="15">
      <c r="A104" s="160" t="s">
        <v>187</v>
      </c>
      <c r="B104" s="91">
        <v>11</v>
      </c>
      <c r="C104" s="86">
        <v>42</v>
      </c>
      <c r="D104" s="86">
        <f t="shared" si="4"/>
        <v>-31</v>
      </c>
      <c r="E104" s="86">
        <v>3</v>
      </c>
      <c r="F104" s="86">
        <v>33</v>
      </c>
    </row>
    <row r="105" spans="1:6" ht="15">
      <c r="A105" s="160" t="s">
        <v>109</v>
      </c>
      <c r="B105" s="91">
        <v>10</v>
      </c>
      <c r="C105" s="86">
        <v>13</v>
      </c>
      <c r="D105" s="86">
        <f t="shared" si="4"/>
        <v>-3</v>
      </c>
      <c r="E105" s="86">
        <v>1</v>
      </c>
      <c r="F105" s="86">
        <v>8</v>
      </c>
    </row>
    <row r="106" spans="1:6" ht="15">
      <c r="A106" s="160" t="s">
        <v>111</v>
      </c>
      <c r="B106" s="91">
        <v>9</v>
      </c>
      <c r="C106" s="86">
        <v>32</v>
      </c>
      <c r="D106" s="86">
        <f t="shared" si="4"/>
        <v>-23</v>
      </c>
      <c r="E106" s="86">
        <v>4</v>
      </c>
      <c r="F106" s="86">
        <v>22</v>
      </c>
    </row>
    <row r="107" spans="1:6" ht="15">
      <c r="A107" s="160" t="s">
        <v>113</v>
      </c>
      <c r="B107" s="91">
        <v>8</v>
      </c>
      <c r="C107" s="86">
        <v>40</v>
      </c>
      <c r="D107" s="86">
        <f t="shared" si="4"/>
        <v>-32</v>
      </c>
      <c r="E107" s="86">
        <v>0</v>
      </c>
      <c r="F107" s="86">
        <v>34</v>
      </c>
    </row>
    <row r="108" spans="1:6" ht="30.75">
      <c r="A108" s="160" t="s">
        <v>153</v>
      </c>
      <c r="B108" s="91">
        <v>7</v>
      </c>
      <c r="C108" s="86">
        <v>3</v>
      </c>
      <c r="D108" s="86">
        <f t="shared" si="4"/>
        <v>4</v>
      </c>
      <c r="E108" s="86">
        <v>0</v>
      </c>
      <c r="F108" s="86">
        <v>2</v>
      </c>
    </row>
    <row r="109" spans="1:6" ht="15">
      <c r="A109" s="160" t="s">
        <v>279</v>
      </c>
      <c r="B109" s="91">
        <v>6</v>
      </c>
      <c r="C109" s="86">
        <v>10</v>
      </c>
      <c r="D109" s="86">
        <f t="shared" si="4"/>
        <v>-4</v>
      </c>
      <c r="E109" s="86">
        <v>1</v>
      </c>
      <c r="F109" s="86">
        <v>4</v>
      </c>
    </row>
    <row r="110" spans="1:6" ht="15">
      <c r="A110" s="160" t="s">
        <v>220</v>
      </c>
      <c r="B110" s="91">
        <v>5</v>
      </c>
      <c r="C110" s="86">
        <v>1</v>
      </c>
      <c r="D110" s="86">
        <f t="shared" si="4"/>
        <v>4</v>
      </c>
      <c r="E110" s="86">
        <v>5</v>
      </c>
      <c r="F110" s="86">
        <v>1</v>
      </c>
    </row>
    <row r="111" spans="1:6" ht="30.75">
      <c r="A111" s="160" t="s">
        <v>221</v>
      </c>
      <c r="B111" s="91">
        <v>4</v>
      </c>
      <c r="C111" s="86">
        <v>3</v>
      </c>
      <c r="D111" s="86">
        <f t="shared" si="4"/>
        <v>1</v>
      </c>
      <c r="E111" s="86">
        <v>4</v>
      </c>
      <c r="F111" s="86">
        <v>2</v>
      </c>
    </row>
    <row r="112" spans="1:6" ht="15">
      <c r="A112" s="160" t="s">
        <v>222</v>
      </c>
      <c r="B112" s="91">
        <v>3</v>
      </c>
      <c r="C112" s="86">
        <v>7</v>
      </c>
      <c r="D112" s="86">
        <f t="shared" si="4"/>
        <v>-4</v>
      </c>
      <c r="E112" s="86">
        <v>0</v>
      </c>
      <c r="F112" s="86">
        <v>1</v>
      </c>
    </row>
    <row r="113" spans="1:6" ht="15">
      <c r="A113" s="160" t="s">
        <v>188</v>
      </c>
      <c r="B113" s="91">
        <v>3</v>
      </c>
      <c r="C113" s="86">
        <v>4</v>
      </c>
      <c r="D113" s="86"/>
      <c r="E113" s="86">
        <v>1</v>
      </c>
      <c r="F113" s="86">
        <v>0</v>
      </c>
    </row>
    <row r="114" spans="1:6" ht="62.25">
      <c r="A114" s="160" t="s">
        <v>243</v>
      </c>
      <c r="B114" s="91">
        <v>3</v>
      </c>
      <c r="C114" s="86">
        <v>8</v>
      </c>
      <c r="D114" s="86">
        <f t="shared" si="4"/>
        <v>-5</v>
      </c>
      <c r="E114" s="86">
        <v>0</v>
      </c>
      <c r="F114" s="86">
        <v>4</v>
      </c>
    </row>
    <row r="115" spans="1:6" ht="30" customHeight="1">
      <c r="A115" s="193" t="s">
        <v>6</v>
      </c>
      <c r="B115" s="194"/>
      <c r="C115" s="194"/>
      <c r="D115" s="194"/>
      <c r="E115" s="194"/>
      <c r="F115" s="194"/>
    </row>
    <row r="116" spans="1:6" ht="15">
      <c r="A116" s="157" t="s">
        <v>56</v>
      </c>
      <c r="B116" s="91">
        <v>371</v>
      </c>
      <c r="C116" s="86">
        <v>258</v>
      </c>
      <c r="D116" s="86">
        <f aca="true" t="shared" si="5" ref="D116:D134">B116-C116</f>
        <v>113</v>
      </c>
      <c r="E116" s="86">
        <v>148</v>
      </c>
      <c r="F116" s="86">
        <v>138</v>
      </c>
    </row>
    <row r="117" spans="1:6" ht="15">
      <c r="A117" s="157" t="s">
        <v>53</v>
      </c>
      <c r="B117" s="91">
        <v>278</v>
      </c>
      <c r="C117" s="86">
        <v>264</v>
      </c>
      <c r="D117" s="86">
        <f t="shared" si="5"/>
        <v>14</v>
      </c>
      <c r="E117" s="86">
        <v>49</v>
      </c>
      <c r="F117" s="86">
        <v>122</v>
      </c>
    </row>
    <row r="118" spans="1:6" ht="15">
      <c r="A118" s="157" t="s">
        <v>123</v>
      </c>
      <c r="B118" s="91">
        <v>125</v>
      </c>
      <c r="C118" s="86">
        <v>81</v>
      </c>
      <c r="D118" s="86">
        <f t="shared" si="5"/>
        <v>44</v>
      </c>
      <c r="E118" s="86">
        <v>42</v>
      </c>
      <c r="F118" s="86">
        <v>37</v>
      </c>
    </row>
    <row r="119" spans="1:6" ht="15">
      <c r="A119" s="157" t="s">
        <v>163</v>
      </c>
      <c r="B119" s="91">
        <v>109</v>
      </c>
      <c r="C119" s="86">
        <v>66</v>
      </c>
      <c r="D119" s="86">
        <f t="shared" si="5"/>
        <v>43</v>
      </c>
      <c r="E119" s="86">
        <v>14</v>
      </c>
      <c r="F119" s="86">
        <v>38</v>
      </c>
    </row>
    <row r="120" spans="1:6" ht="46.5">
      <c r="A120" s="157" t="s">
        <v>59</v>
      </c>
      <c r="B120" s="91">
        <v>104</v>
      </c>
      <c r="C120" s="86">
        <v>74</v>
      </c>
      <c r="D120" s="86">
        <f t="shared" si="5"/>
        <v>30</v>
      </c>
      <c r="E120" s="86">
        <v>35</v>
      </c>
      <c r="F120" s="86">
        <v>34</v>
      </c>
    </row>
    <row r="121" spans="1:6" ht="30.75">
      <c r="A121" s="157" t="s">
        <v>161</v>
      </c>
      <c r="B121" s="91">
        <v>66</v>
      </c>
      <c r="C121" s="86">
        <v>6</v>
      </c>
      <c r="D121" s="86">
        <f t="shared" si="5"/>
        <v>60</v>
      </c>
      <c r="E121" s="86">
        <v>2</v>
      </c>
      <c r="F121" s="86">
        <v>3</v>
      </c>
    </row>
    <row r="122" spans="1:6" ht="15">
      <c r="A122" s="157" t="s">
        <v>162</v>
      </c>
      <c r="B122" s="91">
        <v>60</v>
      </c>
      <c r="C122" s="86">
        <v>15</v>
      </c>
      <c r="D122" s="86">
        <f t="shared" si="5"/>
        <v>45</v>
      </c>
      <c r="E122" s="86">
        <v>8</v>
      </c>
      <c r="F122" s="86">
        <v>10</v>
      </c>
    </row>
    <row r="123" spans="1:6" ht="15">
      <c r="A123" s="157" t="s">
        <v>166</v>
      </c>
      <c r="B123" s="91">
        <v>56</v>
      </c>
      <c r="C123" s="91">
        <v>39</v>
      </c>
      <c r="D123" s="86">
        <f t="shared" si="5"/>
        <v>17</v>
      </c>
      <c r="E123" s="91">
        <v>11</v>
      </c>
      <c r="F123" s="86">
        <v>25</v>
      </c>
    </row>
    <row r="124" spans="1:6" ht="15">
      <c r="A124" s="157" t="s">
        <v>66</v>
      </c>
      <c r="B124" s="91">
        <v>55</v>
      </c>
      <c r="C124" s="86">
        <v>28</v>
      </c>
      <c r="D124" s="86">
        <f t="shared" si="5"/>
        <v>27</v>
      </c>
      <c r="E124" s="86">
        <v>13</v>
      </c>
      <c r="F124" s="86">
        <v>15</v>
      </c>
    </row>
    <row r="125" spans="1:6" ht="30.75">
      <c r="A125" s="157" t="s">
        <v>191</v>
      </c>
      <c r="B125" s="91">
        <v>55</v>
      </c>
      <c r="C125" s="86">
        <v>26</v>
      </c>
      <c r="D125" s="86">
        <f t="shared" si="5"/>
        <v>29</v>
      </c>
      <c r="E125" s="86">
        <v>12</v>
      </c>
      <c r="F125" s="86">
        <v>14</v>
      </c>
    </row>
    <row r="126" spans="1:6" ht="30.75">
      <c r="A126" s="157" t="s">
        <v>214</v>
      </c>
      <c r="B126" s="91">
        <v>50</v>
      </c>
      <c r="C126" s="86">
        <v>40</v>
      </c>
      <c r="D126" s="86">
        <f t="shared" si="5"/>
        <v>10</v>
      </c>
      <c r="E126" s="86">
        <v>11</v>
      </c>
      <c r="F126" s="86">
        <v>24</v>
      </c>
    </row>
    <row r="127" spans="1:6" ht="15">
      <c r="A127" s="157" t="s">
        <v>115</v>
      </c>
      <c r="B127" s="91">
        <v>50</v>
      </c>
      <c r="C127" s="86">
        <v>33</v>
      </c>
      <c r="D127" s="86">
        <f t="shared" si="5"/>
        <v>17</v>
      </c>
      <c r="E127" s="86">
        <v>16</v>
      </c>
      <c r="F127" s="86">
        <v>16</v>
      </c>
    </row>
    <row r="128" spans="1:6" ht="24" customHeight="1">
      <c r="A128" s="157" t="s">
        <v>236</v>
      </c>
      <c r="B128" s="91">
        <v>48</v>
      </c>
      <c r="C128" s="86">
        <v>53</v>
      </c>
      <c r="D128" s="86">
        <f t="shared" si="5"/>
        <v>-5</v>
      </c>
      <c r="E128" s="86">
        <v>24</v>
      </c>
      <c r="F128" s="86">
        <v>30</v>
      </c>
    </row>
    <row r="129" spans="1:6" ht="15">
      <c r="A129" s="157" t="s">
        <v>244</v>
      </c>
      <c r="B129" s="91">
        <v>48</v>
      </c>
      <c r="C129" s="86">
        <v>50</v>
      </c>
      <c r="D129" s="86">
        <f t="shared" si="5"/>
        <v>-2</v>
      </c>
      <c r="E129" s="86">
        <v>19</v>
      </c>
      <c r="F129" s="86">
        <v>30</v>
      </c>
    </row>
    <row r="130" spans="1:6" ht="30.75">
      <c r="A130" s="157" t="s">
        <v>125</v>
      </c>
      <c r="B130" s="91">
        <v>48</v>
      </c>
      <c r="C130" s="86">
        <v>45</v>
      </c>
      <c r="D130" s="86">
        <f t="shared" si="5"/>
        <v>3</v>
      </c>
      <c r="E130" s="86">
        <v>18</v>
      </c>
      <c r="F130" s="86">
        <v>31</v>
      </c>
    </row>
    <row r="131" spans="1:6" ht="15">
      <c r="A131" s="157" t="s">
        <v>190</v>
      </c>
      <c r="B131" s="91">
        <v>47</v>
      </c>
      <c r="C131" s="86">
        <v>50</v>
      </c>
      <c r="D131" s="86">
        <f t="shared" si="5"/>
        <v>-3</v>
      </c>
      <c r="E131" s="86">
        <v>7</v>
      </c>
      <c r="F131" s="86">
        <v>30</v>
      </c>
    </row>
    <row r="132" spans="1:6" ht="15">
      <c r="A132" s="157" t="s">
        <v>114</v>
      </c>
      <c r="B132" s="91">
        <v>44</v>
      </c>
      <c r="C132" s="86">
        <v>41</v>
      </c>
      <c r="D132" s="86">
        <f t="shared" si="5"/>
        <v>3</v>
      </c>
      <c r="E132" s="86">
        <v>14</v>
      </c>
      <c r="F132" s="86">
        <v>21</v>
      </c>
    </row>
    <row r="133" spans="1:6" ht="15">
      <c r="A133" s="157" t="s">
        <v>280</v>
      </c>
      <c r="B133" s="91">
        <v>40</v>
      </c>
      <c r="C133" s="86">
        <v>49</v>
      </c>
      <c r="D133" s="86">
        <f t="shared" si="5"/>
        <v>-9</v>
      </c>
      <c r="E133" s="86">
        <v>2</v>
      </c>
      <c r="F133" s="86">
        <v>33</v>
      </c>
    </row>
    <row r="134" spans="1:6" ht="46.5">
      <c r="A134" s="157" t="s">
        <v>223</v>
      </c>
      <c r="B134" s="91">
        <v>40</v>
      </c>
      <c r="C134" s="86">
        <v>34</v>
      </c>
      <c r="D134" s="86">
        <f t="shared" si="5"/>
        <v>6</v>
      </c>
      <c r="E134" s="86">
        <v>2</v>
      </c>
      <c r="F134" s="86">
        <v>6</v>
      </c>
    </row>
    <row r="135" spans="1:6" ht="36.75" customHeight="1">
      <c r="A135" s="194" t="s">
        <v>85</v>
      </c>
      <c r="B135" s="194"/>
      <c r="C135" s="194"/>
      <c r="D135" s="194"/>
      <c r="E135" s="194"/>
      <c r="F135" s="194"/>
    </row>
    <row r="136" spans="1:6" ht="15">
      <c r="A136" s="157" t="s">
        <v>47</v>
      </c>
      <c r="B136" s="93">
        <v>1223</v>
      </c>
      <c r="C136" s="94">
        <v>1071</v>
      </c>
      <c r="D136" s="94">
        <f aca="true" t="shared" si="6" ref="D136:D155">B136-C136</f>
        <v>152</v>
      </c>
      <c r="E136" s="94">
        <v>173</v>
      </c>
      <c r="F136" s="94">
        <v>484</v>
      </c>
    </row>
    <row r="137" spans="1:6" ht="46.5">
      <c r="A137" s="157" t="s">
        <v>121</v>
      </c>
      <c r="B137" s="93">
        <v>1197</v>
      </c>
      <c r="C137" s="93">
        <v>1284</v>
      </c>
      <c r="D137" s="94">
        <f t="shared" si="6"/>
        <v>-87</v>
      </c>
      <c r="E137" s="93">
        <v>139</v>
      </c>
      <c r="F137" s="94">
        <v>343</v>
      </c>
    </row>
    <row r="138" spans="1:6" ht="15">
      <c r="A138" s="157" t="s">
        <v>92</v>
      </c>
      <c r="B138" s="93">
        <v>195</v>
      </c>
      <c r="C138" s="93">
        <v>369</v>
      </c>
      <c r="D138" s="94">
        <f t="shared" si="6"/>
        <v>-174</v>
      </c>
      <c r="E138" s="93">
        <v>42</v>
      </c>
      <c r="F138" s="94">
        <v>128</v>
      </c>
    </row>
    <row r="139" spans="1:6" ht="15">
      <c r="A139" s="157" t="s">
        <v>70</v>
      </c>
      <c r="B139" s="93">
        <v>80</v>
      </c>
      <c r="C139" s="93">
        <v>57</v>
      </c>
      <c r="D139" s="94">
        <f t="shared" si="6"/>
        <v>23</v>
      </c>
      <c r="E139" s="93">
        <v>25</v>
      </c>
      <c r="F139" s="94">
        <v>23</v>
      </c>
    </row>
    <row r="140" spans="1:6" ht="15">
      <c r="A140" s="157" t="s">
        <v>68</v>
      </c>
      <c r="B140" s="93">
        <v>77</v>
      </c>
      <c r="C140" s="93">
        <v>76</v>
      </c>
      <c r="D140" s="94">
        <f t="shared" si="6"/>
        <v>1</v>
      </c>
      <c r="E140" s="93">
        <v>22</v>
      </c>
      <c r="F140" s="94">
        <v>41</v>
      </c>
    </row>
    <row r="141" spans="1:6" ht="15">
      <c r="A141" s="157" t="s">
        <v>144</v>
      </c>
      <c r="B141" s="93">
        <v>75</v>
      </c>
      <c r="C141" s="93">
        <v>0</v>
      </c>
      <c r="D141" s="94">
        <f t="shared" si="6"/>
        <v>75</v>
      </c>
      <c r="E141" s="93">
        <v>43</v>
      </c>
      <c r="F141" s="94">
        <v>0</v>
      </c>
    </row>
    <row r="142" spans="1:6" ht="15">
      <c r="A142" s="157" t="s">
        <v>164</v>
      </c>
      <c r="B142" s="93">
        <v>54</v>
      </c>
      <c r="C142" s="93">
        <v>11</v>
      </c>
      <c r="D142" s="94">
        <f t="shared" si="6"/>
        <v>43</v>
      </c>
      <c r="E142" s="93">
        <v>4</v>
      </c>
      <c r="F142" s="94">
        <v>3</v>
      </c>
    </row>
    <row r="143" spans="1:6" ht="15">
      <c r="A143" s="157" t="s">
        <v>116</v>
      </c>
      <c r="B143" s="93">
        <v>51</v>
      </c>
      <c r="C143" s="93">
        <v>42</v>
      </c>
      <c r="D143" s="94">
        <f t="shared" si="6"/>
        <v>9</v>
      </c>
      <c r="E143" s="93">
        <v>13</v>
      </c>
      <c r="F143" s="94">
        <v>20</v>
      </c>
    </row>
    <row r="144" spans="1:6" ht="15">
      <c r="A144" s="157" t="s">
        <v>192</v>
      </c>
      <c r="B144" s="93">
        <v>37</v>
      </c>
      <c r="C144" s="94">
        <v>21</v>
      </c>
      <c r="D144" s="94">
        <f t="shared" si="6"/>
        <v>16</v>
      </c>
      <c r="E144" s="94">
        <v>12</v>
      </c>
      <c r="F144" s="94">
        <v>14</v>
      </c>
    </row>
    <row r="145" spans="1:6" ht="15">
      <c r="A145" s="157" t="s">
        <v>69</v>
      </c>
      <c r="B145" s="93">
        <v>35</v>
      </c>
      <c r="C145" s="94">
        <v>81</v>
      </c>
      <c r="D145" s="94">
        <f t="shared" si="6"/>
        <v>-46</v>
      </c>
      <c r="E145" s="94">
        <v>2</v>
      </c>
      <c r="F145" s="94">
        <v>48</v>
      </c>
    </row>
    <row r="146" spans="1:6" ht="15">
      <c r="A146" s="157" t="s">
        <v>245</v>
      </c>
      <c r="B146" s="93">
        <v>33</v>
      </c>
      <c r="C146" s="94">
        <v>63</v>
      </c>
      <c r="D146" s="94">
        <f t="shared" si="6"/>
        <v>-30</v>
      </c>
      <c r="E146" s="94">
        <v>21</v>
      </c>
      <c r="F146" s="94">
        <v>49</v>
      </c>
    </row>
    <row r="147" spans="1:6" ht="15">
      <c r="A147" s="157" t="s">
        <v>224</v>
      </c>
      <c r="B147" s="93">
        <v>32</v>
      </c>
      <c r="C147" s="94">
        <v>30</v>
      </c>
      <c r="D147" s="94">
        <f t="shared" si="6"/>
        <v>2</v>
      </c>
      <c r="E147" s="94">
        <v>2</v>
      </c>
      <c r="F147" s="94">
        <v>6</v>
      </c>
    </row>
    <row r="148" spans="1:6" ht="15">
      <c r="A148" s="157" t="s">
        <v>117</v>
      </c>
      <c r="B148" s="93">
        <v>30</v>
      </c>
      <c r="C148" s="94">
        <v>5</v>
      </c>
      <c r="D148" s="94">
        <f t="shared" si="6"/>
        <v>25</v>
      </c>
      <c r="E148" s="94">
        <v>14</v>
      </c>
      <c r="F148" s="94">
        <v>4</v>
      </c>
    </row>
    <row r="149" spans="1:6" ht="15">
      <c r="A149" s="157" t="s">
        <v>193</v>
      </c>
      <c r="B149" s="93">
        <v>26</v>
      </c>
      <c r="C149" s="94">
        <v>5</v>
      </c>
      <c r="D149" s="94">
        <f t="shared" si="6"/>
        <v>21</v>
      </c>
      <c r="E149" s="94">
        <v>9</v>
      </c>
      <c r="F149" s="94">
        <v>5</v>
      </c>
    </row>
    <row r="150" spans="1:6" ht="15">
      <c r="A150" s="157" t="s">
        <v>194</v>
      </c>
      <c r="B150" s="93">
        <v>25</v>
      </c>
      <c r="C150" s="94">
        <v>390</v>
      </c>
      <c r="D150" s="94">
        <f t="shared" si="6"/>
        <v>-365</v>
      </c>
      <c r="E150" s="94">
        <v>1</v>
      </c>
      <c r="F150" s="94">
        <v>360</v>
      </c>
    </row>
    <row r="151" spans="1:6" ht="15">
      <c r="A151" s="157" t="s">
        <v>165</v>
      </c>
      <c r="B151" s="93">
        <v>24</v>
      </c>
      <c r="C151" s="94">
        <v>14</v>
      </c>
      <c r="D151" s="94">
        <f t="shared" si="6"/>
        <v>10</v>
      </c>
      <c r="E151" s="94">
        <v>2</v>
      </c>
      <c r="F151" s="94">
        <v>7</v>
      </c>
    </row>
    <row r="152" spans="1:6" ht="15">
      <c r="A152" s="157" t="s">
        <v>281</v>
      </c>
      <c r="B152" s="93">
        <v>22</v>
      </c>
      <c r="C152" s="94">
        <v>126</v>
      </c>
      <c r="D152" s="94">
        <f t="shared" si="6"/>
        <v>-104</v>
      </c>
      <c r="E152" s="94">
        <v>5</v>
      </c>
      <c r="F152" s="94">
        <v>110</v>
      </c>
    </row>
    <row r="153" spans="1:6" ht="15">
      <c r="A153" s="157" t="s">
        <v>246</v>
      </c>
      <c r="B153" s="93">
        <v>21</v>
      </c>
      <c r="C153" s="94">
        <v>10</v>
      </c>
      <c r="D153" s="94">
        <f t="shared" si="6"/>
        <v>11</v>
      </c>
      <c r="E153" s="94">
        <v>5</v>
      </c>
      <c r="F153" s="94">
        <v>5</v>
      </c>
    </row>
    <row r="154" spans="1:6" ht="24.75" customHeight="1">
      <c r="A154" s="194" t="s">
        <v>4</v>
      </c>
      <c r="B154" s="194"/>
      <c r="C154" s="194"/>
      <c r="D154" s="194"/>
      <c r="E154" s="194"/>
      <c r="F154" s="194"/>
    </row>
    <row r="155" spans="1:6" ht="15.75" customHeight="1">
      <c r="A155" s="166" t="s">
        <v>48</v>
      </c>
      <c r="B155" s="91">
        <v>1088</v>
      </c>
      <c r="C155" s="91">
        <v>1611</v>
      </c>
      <c r="D155" s="94">
        <f t="shared" si="6"/>
        <v>-523</v>
      </c>
      <c r="E155" s="91">
        <v>358</v>
      </c>
      <c r="F155" s="91">
        <v>939</v>
      </c>
    </row>
    <row r="156" spans="1:6" ht="15">
      <c r="A156" s="156" t="s">
        <v>52</v>
      </c>
      <c r="B156" s="93">
        <v>135</v>
      </c>
      <c r="C156" s="94">
        <v>366</v>
      </c>
      <c r="D156" s="94">
        <f aca="true" t="shared" si="7" ref="D156:D172">B156-C156</f>
        <v>-231</v>
      </c>
      <c r="E156" s="94">
        <v>14</v>
      </c>
      <c r="F156" s="94">
        <v>252</v>
      </c>
    </row>
    <row r="157" spans="1:6" ht="15">
      <c r="A157" s="156" t="s">
        <v>54</v>
      </c>
      <c r="B157" s="93">
        <v>128</v>
      </c>
      <c r="C157" s="94">
        <v>105</v>
      </c>
      <c r="D157" s="94">
        <f t="shared" si="7"/>
        <v>23</v>
      </c>
      <c r="E157" s="94">
        <v>21</v>
      </c>
      <c r="F157" s="94">
        <v>61</v>
      </c>
    </row>
    <row r="158" spans="1:6" ht="15">
      <c r="A158" s="156" t="s">
        <v>57</v>
      </c>
      <c r="B158" s="93">
        <v>87</v>
      </c>
      <c r="C158" s="94">
        <v>74</v>
      </c>
      <c r="D158" s="94">
        <f t="shared" si="7"/>
        <v>13</v>
      </c>
      <c r="E158" s="94">
        <v>7</v>
      </c>
      <c r="F158" s="94">
        <v>43</v>
      </c>
    </row>
    <row r="159" spans="1:6" ht="15">
      <c r="A159" s="156" t="s">
        <v>58</v>
      </c>
      <c r="B159" s="93">
        <v>63</v>
      </c>
      <c r="C159" s="94">
        <v>82</v>
      </c>
      <c r="D159" s="94">
        <f t="shared" si="7"/>
        <v>-19</v>
      </c>
      <c r="E159" s="94">
        <v>11</v>
      </c>
      <c r="F159" s="94">
        <v>50</v>
      </c>
    </row>
    <row r="160" spans="1:6" ht="15">
      <c r="A160" s="156" t="s">
        <v>55</v>
      </c>
      <c r="B160" s="93">
        <v>53</v>
      </c>
      <c r="C160" s="94">
        <v>162</v>
      </c>
      <c r="D160" s="94">
        <f t="shared" si="7"/>
        <v>-109</v>
      </c>
      <c r="E160" s="94">
        <v>4</v>
      </c>
      <c r="F160" s="94">
        <v>104</v>
      </c>
    </row>
    <row r="161" spans="1:6" ht="15">
      <c r="A161" s="157" t="s">
        <v>60</v>
      </c>
      <c r="B161" s="93">
        <v>51</v>
      </c>
      <c r="C161" s="94">
        <v>85</v>
      </c>
      <c r="D161" s="94">
        <f t="shared" si="7"/>
        <v>-34</v>
      </c>
      <c r="E161" s="94">
        <v>10</v>
      </c>
      <c r="F161" s="94">
        <v>54</v>
      </c>
    </row>
    <row r="162" spans="1:6" ht="15">
      <c r="A162" s="156" t="s">
        <v>74</v>
      </c>
      <c r="B162" s="93">
        <v>40</v>
      </c>
      <c r="C162" s="94">
        <v>52</v>
      </c>
      <c r="D162" s="94">
        <f t="shared" si="7"/>
        <v>-12</v>
      </c>
      <c r="E162" s="94">
        <v>9</v>
      </c>
      <c r="F162" s="94">
        <v>39</v>
      </c>
    </row>
    <row r="163" spans="1:6" ht="15">
      <c r="A163" s="156" t="s">
        <v>195</v>
      </c>
      <c r="B163" s="93">
        <v>40</v>
      </c>
      <c r="C163" s="94">
        <v>3</v>
      </c>
      <c r="D163" s="94">
        <f t="shared" si="7"/>
        <v>37</v>
      </c>
      <c r="E163" s="94">
        <v>0</v>
      </c>
      <c r="F163" s="94">
        <v>3</v>
      </c>
    </row>
    <row r="164" spans="1:6" ht="15">
      <c r="A164" s="156" t="s">
        <v>118</v>
      </c>
      <c r="B164" s="93">
        <v>39</v>
      </c>
      <c r="C164" s="93">
        <v>66</v>
      </c>
      <c r="D164" s="94">
        <f t="shared" si="7"/>
        <v>-27</v>
      </c>
      <c r="E164" s="93">
        <v>3</v>
      </c>
      <c r="F164" s="94">
        <v>35</v>
      </c>
    </row>
    <row r="165" spans="1:6" ht="15">
      <c r="A165" s="156" t="s">
        <v>65</v>
      </c>
      <c r="B165" s="93">
        <v>36</v>
      </c>
      <c r="C165" s="94">
        <v>57</v>
      </c>
      <c r="D165" s="94">
        <f t="shared" si="7"/>
        <v>-21</v>
      </c>
      <c r="E165" s="94">
        <v>7</v>
      </c>
      <c r="F165" s="94">
        <v>29</v>
      </c>
    </row>
    <row r="166" spans="1:6" ht="15">
      <c r="A166" s="156" t="s">
        <v>72</v>
      </c>
      <c r="B166" s="93">
        <v>34</v>
      </c>
      <c r="C166" s="94">
        <v>50</v>
      </c>
      <c r="D166" s="94">
        <f t="shared" si="7"/>
        <v>-16</v>
      </c>
      <c r="E166" s="94">
        <v>18</v>
      </c>
      <c r="F166" s="94">
        <v>31</v>
      </c>
    </row>
    <row r="167" spans="1:6" ht="15">
      <c r="A167" s="156" t="s">
        <v>199</v>
      </c>
      <c r="B167" s="93">
        <v>20</v>
      </c>
      <c r="C167" s="94">
        <v>87</v>
      </c>
      <c r="D167" s="94">
        <f t="shared" si="7"/>
        <v>-67</v>
      </c>
      <c r="E167" s="94">
        <v>4</v>
      </c>
      <c r="F167" s="94">
        <v>56</v>
      </c>
    </row>
    <row r="168" spans="1:6" ht="15">
      <c r="A168" s="157" t="s">
        <v>119</v>
      </c>
      <c r="B168" s="93">
        <v>18</v>
      </c>
      <c r="C168" s="94">
        <v>19</v>
      </c>
      <c r="D168" s="94">
        <f t="shared" si="7"/>
        <v>-1</v>
      </c>
      <c r="E168" s="94">
        <v>4</v>
      </c>
      <c r="F168" s="94">
        <v>14</v>
      </c>
    </row>
    <row r="169" spans="1:6" ht="15">
      <c r="A169" s="156" t="s">
        <v>196</v>
      </c>
      <c r="B169" s="93">
        <v>17</v>
      </c>
      <c r="C169" s="94">
        <v>7</v>
      </c>
      <c r="D169" s="94">
        <f t="shared" si="7"/>
        <v>10</v>
      </c>
      <c r="E169" s="94">
        <v>2</v>
      </c>
      <c r="F169" s="94">
        <v>5</v>
      </c>
    </row>
    <row r="170" spans="1:6" ht="15">
      <c r="A170" s="156" t="s">
        <v>197</v>
      </c>
      <c r="B170" s="93">
        <v>13</v>
      </c>
      <c r="C170" s="94">
        <v>16</v>
      </c>
      <c r="D170" s="94">
        <f t="shared" si="7"/>
        <v>-3</v>
      </c>
      <c r="E170" s="94">
        <v>5</v>
      </c>
      <c r="F170" s="94">
        <v>12</v>
      </c>
    </row>
    <row r="171" spans="1:6" ht="15">
      <c r="A171" s="156" t="s">
        <v>225</v>
      </c>
      <c r="B171" s="93">
        <v>6</v>
      </c>
      <c r="C171" s="94">
        <v>15</v>
      </c>
      <c r="D171" s="94">
        <f t="shared" si="7"/>
        <v>-9</v>
      </c>
      <c r="E171" s="94">
        <v>1</v>
      </c>
      <c r="F171" s="94">
        <v>10</v>
      </c>
    </row>
    <row r="172" spans="1:6" ht="15">
      <c r="A172" s="156" t="s">
        <v>198</v>
      </c>
      <c r="B172" s="93">
        <v>5</v>
      </c>
      <c r="C172" s="94">
        <v>2</v>
      </c>
      <c r="D172" s="94">
        <f t="shared" si="7"/>
        <v>3</v>
      </c>
      <c r="E172" s="94">
        <v>1</v>
      </c>
      <c r="F172" s="94">
        <v>1</v>
      </c>
    </row>
    <row r="173" spans="1:6" ht="15">
      <c r="A173" s="83"/>
      <c r="B173" s="83"/>
      <c r="C173" s="95"/>
      <c r="D173" s="95"/>
      <c r="E173" s="95"/>
      <c r="F173" s="95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5:F115"/>
    <mergeCell ref="A135:F135"/>
    <mergeCell ref="A154:F154"/>
    <mergeCell ref="A8:F8"/>
    <mergeCell ref="A23:F23"/>
    <mergeCell ref="A42:F42"/>
    <mergeCell ref="A60:F60"/>
    <mergeCell ref="A77:F77"/>
    <mergeCell ref="A97:F97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3" r:id="rId1"/>
  <rowBreaks count="4" manualBreakCount="4">
    <brk id="41" max="255" man="1"/>
    <brk id="76" max="255" man="1"/>
    <brk id="114" max="255" man="1"/>
    <brk id="1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45">
      <selection activeCell="C24" sqref="C24"/>
    </sheetView>
  </sheetViews>
  <sheetFormatPr defaultColWidth="10.28125" defaultRowHeight="15"/>
  <cols>
    <col min="1" max="1" width="3.28125" style="79" customWidth="1"/>
    <col min="2" max="2" width="65.57421875" style="88" customWidth="1"/>
    <col min="3" max="3" width="22.421875" style="128" customWidth="1"/>
    <col min="4" max="250" width="9.140625" style="79" customWidth="1"/>
    <col min="251" max="251" width="4.28125" style="79" customWidth="1"/>
    <col min="252" max="252" width="31.140625" style="79" customWidth="1"/>
    <col min="253" max="255" width="10.00390625" style="79" customWidth="1"/>
    <col min="256" max="16384" width="10.28125" style="79" customWidth="1"/>
  </cols>
  <sheetData>
    <row r="1" spans="1:256" ht="29.25" customHeight="1">
      <c r="A1" s="200" t="s">
        <v>269</v>
      </c>
      <c r="B1" s="200"/>
      <c r="C1" s="200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2.75" customHeight="1">
      <c r="B2" s="200" t="s">
        <v>86</v>
      </c>
      <c r="C2" s="200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29" t="s">
        <v>46</v>
      </c>
      <c r="B4" s="168" t="s">
        <v>43</v>
      </c>
      <c r="C4" s="130" t="s">
        <v>87</v>
      </c>
    </row>
    <row r="5" spans="1:256" ht="15">
      <c r="A5" s="148">
        <v>1</v>
      </c>
      <c r="B5" s="149" t="s">
        <v>247</v>
      </c>
      <c r="C5" s="131">
        <v>20000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15">
      <c r="A6" s="148">
        <v>2</v>
      </c>
      <c r="B6" s="149" t="s">
        <v>229</v>
      </c>
      <c r="C6" s="131">
        <v>19143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15">
      <c r="A7" s="148">
        <v>3</v>
      </c>
      <c r="B7" s="149" t="s">
        <v>282</v>
      </c>
      <c r="C7" s="131">
        <v>18000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5">
      <c r="A8" s="148">
        <v>4</v>
      </c>
      <c r="B8" s="149" t="s">
        <v>248</v>
      </c>
      <c r="C8" s="131">
        <v>15000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15" customHeight="1">
      <c r="A9" s="148">
        <v>5</v>
      </c>
      <c r="B9" s="149" t="s">
        <v>200</v>
      </c>
      <c r="C9" s="131">
        <v>12000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30.75">
      <c r="A10" s="148">
        <v>6</v>
      </c>
      <c r="B10" s="149" t="s">
        <v>201</v>
      </c>
      <c r="C10" s="131">
        <v>12000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15">
      <c r="A11" s="148">
        <v>7</v>
      </c>
      <c r="B11" s="149" t="s">
        <v>283</v>
      </c>
      <c r="C11" s="131">
        <v>11000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5">
      <c r="A12" s="148">
        <v>8</v>
      </c>
      <c r="B12" s="149" t="s">
        <v>284</v>
      </c>
      <c r="C12" s="131">
        <v>10575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15">
      <c r="A13" s="148">
        <v>9</v>
      </c>
      <c r="B13" s="149" t="s">
        <v>249</v>
      </c>
      <c r="C13" s="131">
        <v>10300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ht="15">
      <c r="A14" s="148">
        <v>10</v>
      </c>
      <c r="B14" s="149" t="s">
        <v>285</v>
      </c>
      <c r="C14" s="131">
        <v>10000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ht="15">
      <c r="A15" s="148">
        <v>11</v>
      </c>
      <c r="B15" s="149" t="s">
        <v>286</v>
      </c>
      <c r="C15" s="131">
        <v>10000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15">
      <c r="A16" s="148">
        <v>12</v>
      </c>
      <c r="B16" s="149" t="s">
        <v>226</v>
      </c>
      <c r="C16" s="131">
        <v>10000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15" customHeight="1">
      <c r="A17" s="148">
        <v>13</v>
      </c>
      <c r="B17" s="149" t="s">
        <v>202</v>
      </c>
      <c r="C17" s="131">
        <v>10000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4.25" customHeight="1">
      <c r="A18" s="148">
        <v>14</v>
      </c>
      <c r="B18" s="149" t="s">
        <v>250</v>
      </c>
      <c r="C18" s="131">
        <v>10000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5">
      <c r="A19" s="148">
        <v>15</v>
      </c>
      <c r="B19" s="149" t="s">
        <v>251</v>
      </c>
      <c r="C19" s="131">
        <v>10000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5">
      <c r="A20" s="148">
        <v>16</v>
      </c>
      <c r="B20" s="149" t="s">
        <v>287</v>
      </c>
      <c r="C20" s="131">
        <v>10000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5">
      <c r="A21" s="148">
        <v>17</v>
      </c>
      <c r="B21" s="149" t="s">
        <v>203</v>
      </c>
      <c r="C21" s="131">
        <v>10000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5">
      <c r="A22" s="148">
        <v>18</v>
      </c>
      <c r="B22" s="149" t="s">
        <v>128</v>
      </c>
      <c r="C22" s="131">
        <v>10000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5">
      <c r="A23" s="148">
        <v>19</v>
      </c>
      <c r="B23" s="149" t="s">
        <v>204</v>
      </c>
      <c r="C23" s="131">
        <v>10000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3.5" customHeight="1">
      <c r="A24" s="148">
        <v>20</v>
      </c>
      <c r="B24" s="149" t="s">
        <v>288</v>
      </c>
      <c r="C24" s="131">
        <v>9850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4.25" customHeight="1">
      <c r="A25" s="148">
        <v>21</v>
      </c>
      <c r="B25" s="149" t="s">
        <v>155</v>
      </c>
      <c r="C25" s="131">
        <v>9850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5" customHeight="1">
      <c r="A26" s="148">
        <v>22</v>
      </c>
      <c r="B26" s="149" t="s">
        <v>227</v>
      </c>
      <c r="C26" s="131">
        <v>9800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5">
      <c r="A27" s="148">
        <v>23</v>
      </c>
      <c r="B27" s="149" t="s">
        <v>131</v>
      </c>
      <c r="C27" s="131">
        <v>9731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5">
      <c r="A28" s="148">
        <v>24</v>
      </c>
      <c r="B28" s="149" t="s">
        <v>252</v>
      </c>
      <c r="C28" s="131">
        <v>9700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5">
      <c r="A29" s="148">
        <v>25</v>
      </c>
      <c r="B29" s="149" t="s">
        <v>289</v>
      </c>
      <c r="C29" s="131">
        <v>9623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5">
      <c r="A30" s="148">
        <v>26</v>
      </c>
      <c r="B30" s="149" t="s">
        <v>290</v>
      </c>
      <c r="C30" s="131">
        <v>9500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5">
      <c r="A31" s="148">
        <v>27</v>
      </c>
      <c r="B31" s="149" t="s">
        <v>291</v>
      </c>
      <c r="C31" s="131">
        <v>9250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5.75" customHeight="1">
      <c r="A32" s="148">
        <v>28</v>
      </c>
      <c r="B32" s="149" t="s">
        <v>206</v>
      </c>
      <c r="C32" s="131">
        <v>9000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5">
      <c r="A33" s="148">
        <v>29</v>
      </c>
      <c r="B33" s="149" t="s">
        <v>253</v>
      </c>
      <c r="C33" s="131">
        <v>9000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3" ht="18.75" customHeight="1">
      <c r="A34" s="148">
        <v>30</v>
      </c>
      <c r="B34" s="149" t="s">
        <v>292</v>
      </c>
      <c r="C34" s="132">
        <v>9000</v>
      </c>
    </row>
    <row r="35" spans="1:3" ht="15">
      <c r="A35" s="148">
        <v>31</v>
      </c>
      <c r="B35" s="149" t="s">
        <v>129</v>
      </c>
      <c r="C35" s="132">
        <v>8645</v>
      </c>
    </row>
    <row r="36" spans="1:3" ht="30.75">
      <c r="A36" s="148">
        <v>32</v>
      </c>
      <c r="B36" s="149" t="s">
        <v>293</v>
      </c>
      <c r="C36" s="132">
        <v>8600</v>
      </c>
    </row>
    <row r="37" spans="1:3" ht="15">
      <c r="A37" s="148">
        <v>33</v>
      </c>
      <c r="B37" s="149" t="s">
        <v>130</v>
      </c>
      <c r="C37" s="132">
        <v>8500</v>
      </c>
    </row>
    <row r="38" spans="1:3" ht="15">
      <c r="A38" s="148">
        <v>34</v>
      </c>
      <c r="B38" s="149" t="s">
        <v>83</v>
      </c>
      <c r="C38" s="132">
        <v>8500</v>
      </c>
    </row>
    <row r="39" spans="1:3" ht="15">
      <c r="A39" s="148">
        <v>35</v>
      </c>
      <c r="B39" s="149" t="s">
        <v>254</v>
      </c>
      <c r="C39" s="132">
        <v>8440.57</v>
      </c>
    </row>
    <row r="40" spans="1:3" ht="18" customHeight="1">
      <c r="A40" s="148">
        <v>36</v>
      </c>
      <c r="B40" s="149" t="s">
        <v>294</v>
      </c>
      <c r="C40" s="132">
        <v>8401</v>
      </c>
    </row>
    <row r="41" spans="1:3" ht="15">
      <c r="A41" s="148">
        <v>37</v>
      </c>
      <c r="B41" s="149" t="s">
        <v>255</v>
      </c>
      <c r="C41" s="132">
        <v>8262.5</v>
      </c>
    </row>
    <row r="42" spans="1:3" ht="15">
      <c r="A42" s="148">
        <v>38</v>
      </c>
      <c r="B42" s="149" t="s">
        <v>154</v>
      </c>
      <c r="C42" s="132">
        <v>8204.29</v>
      </c>
    </row>
    <row r="43" spans="1:3" ht="19.5" customHeight="1">
      <c r="A43" s="148">
        <v>39</v>
      </c>
      <c r="B43" s="149" t="s">
        <v>156</v>
      </c>
      <c r="C43" s="132">
        <v>8200</v>
      </c>
    </row>
    <row r="44" spans="1:3" ht="15">
      <c r="A44" s="148">
        <v>40</v>
      </c>
      <c r="B44" s="149" t="s">
        <v>295</v>
      </c>
      <c r="C44" s="132">
        <v>8150</v>
      </c>
    </row>
    <row r="45" spans="1:3" ht="15">
      <c r="A45" s="148">
        <v>41</v>
      </c>
      <c r="B45" s="149" t="s">
        <v>296</v>
      </c>
      <c r="C45" s="132">
        <v>8116</v>
      </c>
    </row>
    <row r="46" spans="1:3" ht="15">
      <c r="A46" s="148">
        <v>42</v>
      </c>
      <c r="B46" s="149" t="s">
        <v>297</v>
      </c>
      <c r="C46" s="132">
        <v>8100</v>
      </c>
    </row>
    <row r="47" spans="1:3" ht="15">
      <c r="A47" s="148">
        <v>43</v>
      </c>
      <c r="B47" s="149" t="s">
        <v>205</v>
      </c>
      <c r="C47" s="132">
        <v>8040</v>
      </c>
    </row>
    <row r="48" spans="1:3" ht="15">
      <c r="A48" s="148">
        <v>44</v>
      </c>
      <c r="B48" s="149" t="s">
        <v>298</v>
      </c>
      <c r="C48" s="132">
        <v>8000</v>
      </c>
    </row>
    <row r="49" spans="1:3" ht="15">
      <c r="A49" s="148">
        <v>45</v>
      </c>
      <c r="B49" s="149" t="s">
        <v>299</v>
      </c>
      <c r="C49" s="132">
        <v>8000</v>
      </c>
    </row>
    <row r="50" spans="1:3" ht="15">
      <c r="A50" s="148">
        <v>46</v>
      </c>
      <c r="B50" s="149" t="s">
        <v>300</v>
      </c>
      <c r="C50" s="132">
        <v>8000</v>
      </c>
    </row>
    <row r="51" spans="1:3" ht="15">
      <c r="A51" s="148">
        <v>47</v>
      </c>
      <c r="B51" s="149" t="s">
        <v>301</v>
      </c>
      <c r="C51" s="132">
        <v>8000</v>
      </c>
    </row>
    <row r="52" spans="1:3" ht="15">
      <c r="A52" s="148">
        <v>48</v>
      </c>
      <c r="B52" s="149" t="s">
        <v>302</v>
      </c>
      <c r="C52" s="132">
        <v>8000</v>
      </c>
    </row>
    <row r="53" spans="1:3" ht="31.5" thickBot="1">
      <c r="A53" s="148">
        <v>49</v>
      </c>
      <c r="B53" s="165" t="s">
        <v>303</v>
      </c>
      <c r="C53" s="133">
        <v>8000</v>
      </c>
    </row>
    <row r="54" spans="1:3" ht="15.75" thickBot="1">
      <c r="A54" s="148">
        <v>50</v>
      </c>
      <c r="B54" s="165" t="s">
        <v>304</v>
      </c>
      <c r="C54" s="133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2"/>
  <sheetViews>
    <sheetView view="pageBreakPreview" zoomScale="89" zoomScaleSheetLayoutView="89" zoomScalePageLayoutView="0" workbookViewId="0" topLeftCell="A77">
      <selection activeCell="F7" sqref="F7"/>
    </sheetView>
  </sheetViews>
  <sheetFormatPr defaultColWidth="8.8515625" defaultRowHeight="15"/>
  <cols>
    <col min="1" max="1" width="62.8515625" style="79" customWidth="1"/>
    <col min="2" max="2" width="24.57421875" style="103" customWidth="1"/>
    <col min="3" max="16384" width="8.8515625" style="1" customWidth="1"/>
  </cols>
  <sheetData>
    <row r="1" spans="1:2" ht="62.25" customHeight="1">
      <c r="A1" s="201" t="s">
        <v>270</v>
      </c>
      <c r="B1" s="201"/>
    </row>
    <row r="2" spans="1:2" ht="14.25" customHeight="1">
      <c r="A2" s="202"/>
      <c r="B2" s="202"/>
    </row>
    <row r="3" spans="1:2" ht="44.25" customHeight="1" thickBot="1">
      <c r="A3" s="80" t="s">
        <v>43</v>
      </c>
      <c r="B3" s="97" t="s">
        <v>88</v>
      </c>
    </row>
    <row r="4" spans="1:2" ht="40.5" customHeight="1" thickTop="1">
      <c r="A4" s="98" t="s">
        <v>29</v>
      </c>
      <c r="B4" s="99">
        <v>6616</v>
      </c>
    </row>
    <row r="5" spans="1:2" ht="15">
      <c r="A5" s="149" t="s">
        <v>248</v>
      </c>
      <c r="B5" s="151">
        <v>15000</v>
      </c>
    </row>
    <row r="6" spans="1:2" ht="18" customHeight="1">
      <c r="A6" s="149" t="s">
        <v>200</v>
      </c>
      <c r="B6" s="151">
        <v>12000</v>
      </c>
    </row>
    <row r="7" spans="1:2" ht="15">
      <c r="A7" s="149" t="s">
        <v>285</v>
      </c>
      <c r="B7" s="151">
        <v>10000</v>
      </c>
    </row>
    <row r="8" spans="1:2" ht="15">
      <c r="A8" s="149" t="s">
        <v>286</v>
      </c>
      <c r="B8" s="151">
        <v>10000</v>
      </c>
    </row>
    <row r="9" spans="1:2" ht="15">
      <c r="A9" s="149" t="s">
        <v>226</v>
      </c>
      <c r="B9" s="151">
        <v>10000</v>
      </c>
    </row>
    <row r="10" spans="1:2" ht="15">
      <c r="A10" s="149" t="s">
        <v>202</v>
      </c>
      <c r="B10" s="151">
        <v>10000</v>
      </c>
    </row>
    <row r="11" spans="1:2" ht="48.75" customHeight="1">
      <c r="A11" s="149" t="s">
        <v>227</v>
      </c>
      <c r="B11" s="151">
        <v>9800</v>
      </c>
    </row>
    <row r="12" spans="1:2" ht="15">
      <c r="A12" s="149" t="s">
        <v>206</v>
      </c>
      <c r="B12" s="151">
        <v>9000</v>
      </c>
    </row>
    <row r="13" spans="1:2" ht="15">
      <c r="A13" s="149" t="s">
        <v>129</v>
      </c>
      <c r="B13" s="151">
        <v>8645</v>
      </c>
    </row>
    <row r="14" spans="1:2" ht="15.75" thickBot="1">
      <c r="A14" s="149" t="s">
        <v>130</v>
      </c>
      <c r="B14" s="151">
        <v>8500</v>
      </c>
    </row>
    <row r="15" spans="1:2" ht="24" customHeight="1" thickTop="1">
      <c r="A15" s="150" t="s">
        <v>3</v>
      </c>
      <c r="B15" s="99">
        <v>6274</v>
      </c>
    </row>
    <row r="16" spans="1:2" ht="18" customHeight="1">
      <c r="A16" s="149" t="s">
        <v>229</v>
      </c>
      <c r="B16" s="100">
        <v>19143</v>
      </c>
    </row>
    <row r="17" spans="1:2" ht="18" customHeight="1">
      <c r="A17" s="149" t="s">
        <v>249</v>
      </c>
      <c r="B17" s="100">
        <v>10300</v>
      </c>
    </row>
    <row r="18" spans="1:2" ht="18" customHeight="1">
      <c r="A18" s="149" t="s">
        <v>250</v>
      </c>
      <c r="B18" s="100">
        <v>10000</v>
      </c>
    </row>
    <row r="19" spans="1:2" ht="18" customHeight="1">
      <c r="A19" s="149" t="s">
        <v>251</v>
      </c>
      <c r="B19" s="100">
        <v>10000</v>
      </c>
    </row>
    <row r="20" spans="1:2" ht="18" customHeight="1">
      <c r="A20" s="149" t="s">
        <v>252</v>
      </c>
      <c r="B20" s="100">
        <v>9700</v>
      </c>
    </row>
    <row r="21" spans="1:2" ht="18" customHeight="1">
      <c r="A21" s="149" t="s">
        <v>291</v>
      </c>
      <c r="B21" s="100">
        <v>9250</v>
      </c>
    </row>
    <row r="22" spans="1:2" ht="18" customHeight="1">
      <c r="A22" s="149" t="s">
        <v>253</v>
      </c>
      <c r="B22" s="100">
        <v>9000</v>
      </c>
    </row>
    <row r="23" spans="1:2" ht="18" customHeight="1">
      <c r="A23" s="149" t="s">
        <v>255</v>
      </c>
      <c r="B23" s="100">
        <v>8262.5</v>
      </c>
    </row>
    <row r="24" spans="1:2" ht="18" customHeight="1">
      <c r="A24" s="149" t="s">
        <v>300</v>
      </c>
      <c r="B24" s="100">
        <v>8000</v>
      </c>
    </row>
    <row r="25" spans="1:2" ht="18" customHeight="1" thickBot="1">
      <c r="A25" s="149" t="s">
        <v>305</v>
      </c>
      <c r="B25" s="100">
        <v>7875</v>
      </c>
    </row>
    <row r="26" spans="1:2" ht="24.75" customHeight="1" thickTop="1">
      <c r="A26" s="150" t="s">
        <v>2</v>
      </c>
      <c r="B26" s="99">
        <v>5655</v>
      </c>
    </row>
    <row r="27" spans="1:2" ht="20.25" customHeight="1">
      <c r="A27" s="149" t="s">
        <v>283</v>
      </c>
      <c r="B27" s="151">
        <v>11000</v>
      </c>
    </row>
    <row r="28" spans="1:2" ht="20.25" customHeight="1">
      <c r="A28" s="149" t="s">
        <v>284</v>
      </c>
      <c r="B28" s="151">
        <v>10575</v>
      </c>
    </row>
    <row r="29" spans="1:2" ht="20.25" customHeight="1">
      <c r="A29" s="149" t="s">
        <v>131</v>
      </c>
      <c r="B29" s="151">
        <v>9731</v>
      </c>
    </row>
    <row r="30" spans="1:2" ht="20.25" customHeight="1">
      <c r="A30" s="149" t="s">
        <v>297</v>
      </c>
      <c r="B30" s="151">
        <v>8100</v>
      </c>
    </row>
    <row r="31" spans="1:2" ht="20.25" customHeight="1">
      <c r="A31" s="149" t="s">
        <v>301</v>
      </c>
      <c r="B31" s="151">
        <v>8000</v>
      </c>
    </row>
    <row r="32" spans="1:2" ht="20.25" customHeight="1">
      <c r="A32" s="149" t="s">
        <v>306</v>
      </c>
      <c r="B32" s="151">
        <v>7435</v>
      </c>
    </row>
    <row r="33" spans="1:2" ht="20.25" customHeight="1">
      <c r="A33" s="149" t="s">
        <v>257</v>
      </c>
      <c r="B33" s="151">
        <v>7333.33</v>
      </c>
    </row>
    <row r="34" spans="1:2" ht="20.25" customHeight="1">
      <c r="A34" s="149" t="s">
        <v>230</v>
      </c>
      <c r="B34" s="151">
        <v>7216.42</v>
      </c>
    </row>
    <row r="35" spans="1:2" ht="20.25" customHeight="1">
      <c r="A35" s="149" t="s">
        <v>307</v>
      </c>
      <c r="B35" s="151">
        <v>7040</v>
      </c>
    </row>
    <row r="36" spans="1:2" ht="20.25" customHeight="1" thickBot="1">
      <c r="A36" s="149" t="s">
        <v>308</v>
      </c>
      <c r="B36" s="151">
        <v>7000</v>
      </c>
    </row>
    <row r="37" spans="1:2" ht="24.75" customHeight="1" thickTop="1">
      <c r="A37" s="150" t="s">
        <v>1</v>
      </c>
      <c r="B37" s="99">
        <v>4794</v>
      </c>
    </row>
    <row r="38" spans="1:2" ht="19.5" customHeight="1">
      <c r="A38" s="149" t="s">
        <v>83</v>
      </c>
      <c r="B38" s="100">
        <v>8500</v>
      </c>
    </row>
    <row r="39" spans="1:2" ht="19.5" customHeight="1">
      <c r="A39" s="149" t="s">
        <v>256</v>
      </c>
      <c r="B39" s="100">
        <v>7150</v>
      </c>
    </row>
    <row r="40" spans="1:2" ht="19.5" customHeight="1">
      <c r="A40" s="149" t="s">
        <v>208</v>
      </c>
      <c r="B40" s="100">
        <v>7000</v>
      </c>
    </row>
    <row r="41" spans="1:2" ht="19.5" customHeight="1">
      <c r="A41" s="149" t="s">
        <v>209</v>
      </c>
      <c r="B41" s="100">
        <v>5750</v>
      </c>
    </row>
    <row r="42" spans="1:2" ht="19.5" customHeight="1">
      <c r="A42" s="149" t="s">
        <v>132</v>
      </c>
      <c r="B42" s="100">
        <v>5543.25</v>
      </c>
    </row>
    <row r="43" spans="1:2" ht="19.5" customHeight="1">
      <c r="A43" s="149" t="s">
        <v>258</v>
      </c>
      <c r="B43" s="100">
        <v>5500</v>
      </c>
    </row>
    <row r="44" spans="1:2" ht="19.5" customHeight="1">
      <c r="A44" s="149" t="s">
        <v>309</v>
      </c>
      <c r="B44" s="100">
        <v>5200</v>
      </c>
    </row>
    <row r="45" spans="1:2" ht="19.5" customHeight="1">
      <c r="A45" s="149" t="s">
        <v>231</v>
      </c>
      <c r="B45" s="100">
        <v>5000</v>
      </c>
    </row>
    <row r="46" spans="1:2" ht="19.5" customHeight="1">
      <c r="A46" s="149" t="s">
        <v>310</v>
      </c>
      <c r="B46" s="100">
        <v>4863.67</v>
      </c>
    </row>
    <row r="47" spans="1:2" ht="19.5" customHeight="1" thickBot="1">
      <c r="A47" s="149" t="s">
        <v>311</v>
      </c>
      <c r="B47" s="100">
        <v>4750</v>
      </c>
    </row>
    <row r="48" spans="1:2" ht="31.5" customHeight="1" thickTop="1">
      <c r="A48" s="150" t="s">
        <v>5</v>
      </c>
      <c r="B48" s="99">
        <v>5471</v>
      </c>
    </row>
    <row r="49" spans="1:2" ht="19.5" customHeight="1">
      <c r="A49" s="149" t="s">
        <v>287</v>
      </c>
      <c r="B49" s="100">
        <v>10000</v>
      </c>
    </row>
    <row r="50" spans="1:2" ht="19.5" customHeight="1">
      <c r="A50" s="149" t="s">
        <v>289</v>
      </c>
      <c r="B50" s="100">
        <v>9623</v>
      </c>
    </row>
    <row r="51" spans="1:2" ht="19.5" customHeight="1">
      <c r="A51" s="149" t="s">
        <v>232</v>
      </c>
      <c r="B51" s="100">
        <v>6500</v>
      </c>
    </row>
    <row r="52" spans="1:2" ht="32.25" customHeight="1">
      <c r="A52" s="149" t="s">
        <v>210</v>
      </c>
      <c r="B52" s="100">
        <v>5977.15</v>
      </c>
    </row>
    <row r="53" spans="1:2" ht="19.5" customHeight="1">
      <c r="A53" s="149" t="s">
        <v>133</v>
      </c>
      <c r="B53" s="100">
        <v>5345.24</v>
      </c>
    </row>
    <row r="54" spans="1:2" ht="19.5" customHeight="1">
      <c r="A54" s="149" t="s">
        <v>312</v>
      </c>
      <c r="B54" s="100">
        <v>5253.6</v>
      </c>
    </row>
    <row r="55" spans="1:2" ht="19.5" customHeight="1">
      <c r="A55" s="149" t="s">
        <v>313</v>
      </c>
      <c r="B55" s="100">
        <v>5225</v>
      </c>
    </row>
    <row r="56" spans="1:2" ht="19.5" customHeight="1">
      <c r="A56" s="149" t="s">
        <v>134</v>
      </c>
      <c r="B56" s="100">
        <v>5077</v>
      </c>
    </row>
    <row r="57" spans="1:2" ht="19.5" customHeight="1">
      <c r="A57" s="149" t="s">
        <v>314</v>
      </c>
      <c r="B57" s="100">
        <v>4694.11</v>
      </c>
    </row>
    <row r="58" spans="1:2" ht="19.5" customHeight="1">
      <c r="A58" s="149" t="s">
        <v>315</v>
      </c>
      <c r="B58" s="100">
        <v>4633.33</v>
      </c>
    </row>
    <row r="59" spans="1:2" ht="50.25" customHeight="1">
      <c r="A59" s="153" t="s">
        <v>30</v>
      </c>
      <c r="B59" s="102">
        <v>5064</v>
      </c>
    </row>
    <row r="60" spans="1:2" ht="20.25" customHeight="1">
      <c r="A60" s="167" t="s">
        <v>157</v>
      </c>
      <c r="B60" s="154">
        <v>6712.86</v>
      </c>
    </row>
    <row r="61" spans="1:2" ht="20.25" customHeight="1">
      <c r="A61" s="167" t="s">
        <v>211</v>
      </c>
      <c r="B61" s="154">
        <v>6250</v>
      </c>
    </row>
    <row r="62" spans="1:2" ht="19.5" customHeight="1">
      <c r="A62" s="167" t="s">
        <v>316</v>
      </c>
      <c r="B62" s="154">
        <v>5942</v>
      </c>
    </row>
    <row r="63" spans="1:2" ht="18.75" customHeight="1">
      <c r="A63" s="167" t="s">
        <v>212</v>
      </c>
      <c r="B63" s="154">
        <v>5283.02</v>
      </c>
    </row>
    <row r="64" spans="1:2" ht="18.75" customHeight="1">
      <c r="A64" s="167" t="s">
        <v>317</v>
      </c>
      <c r="B64" s="154">
        <v>5200</v>
      </c>
    </row>
    <row r="65" spans="1:2" ht="17.25" customHeight="1">
      <c r="A65" s="167" t="s">
        <v>213</v>
      </c>
      <c r="B65" s="154">
        <v>5200</v>
      </c>
    </row>
    <row r="66" spans="1:2" ht="19.5" customHeight="1">
      <c r="A66" s="167" t="s">
        <v>233</v>
      </c>
      <c r="B66" s="154">
        <v>5000</v>
      </c>
    </row>
    <row r="67" spans="1:2" ht="19.5" customHeight="1">
      <c r="A67" s="149" t="s">
        <v>318</v>
      </c>
      <c r="B67" s="100">
        <v>4975</v>
      </c>
    </row>
    <row r="68" spans="1:2" ht="21.75" customHeight="1">
      <c r="A68" s="149" t="s">
        <v>319</v>
      </c>
      <c r="B68" s="100">
        <v>4900</v>
      </c>
    </row>
    <row r="69" spans="1:2" ht="21" customHeight="1">
      <c r="A69" s="149" t="s">
        <v>259</v>
      </c>
      <c r="B69" s="152">
        <v>4500</v>
      </c>
    </row>
    <row r="70" spans="1:2" ht="36" customHeight="1">
      <c r="A70" s="153" t="s">
        <v>6</v>
      </c>
      <c r="B70" s="102">
        <v>6076</v>
      </c>
    </row>
    <row r="71" spans="1:2" ht="20.25" customHeight="1">
      <c r="A71" s="149" t="s">
        <v>282</v>
      </c>
      <c r="B71" s="100">
        <v>18000</v>
      </c>
    </row>
    <row r="72" spans="1:2" ht="30.75" customHeight="1">
      <c r="A72" s="149" t="s">
        <v>201</v>
      </c>
      <c r="B72" s="100">
        <v>12000</v>
      </c>
    </row>
    <row r="73" spans="1:2" ht="18.75" customHeight="1">
      <c r="A73" s="149" t="s">
        <v>203</v>
      </c>
      <c r="B73" s="100">
        <v>10000</v>
      </c>
    </row>
    <row r="74" spans="1:2" ht="18" customHeight="1">
      <c r="A74" s="149" t="s">
        <v>128</v>
      </c>
      <c r="B74" s="100">
        <v>10000</v>
      </c>
    </row>
    <row r="75" spans="1:2" ht="20.25" customHeight="1">
      <c r="A75" s="149" t="s">
        <v>288</v>
      </c>
      <c r="B75" s="100">
        <v>9850</v>
      </c>
    </row>
    <row r="76" spans="1:2" ht="29.25" customHeight="1">
      <c r="A76" s="149" t="s">
        <v>155</v>
      </c>
      <c r="B76" s="100">
        <v>9850</v>
      </c>
    </row>
    <row r="77" spans="1:2" ht="18" customHeight="1">
      <c r="A77" s="149" t="s">
        <v>290</v>
      </c>
      <c r="B77" s="100">
        <v>9500</v>
      </c>
    </row>
    <row r="78" spans="1:2" ht="30.75" customHeight="1">
      <c r="A78" s="149" t="s">
        <v>292</v>
      </c>
      <c r="B78" s="100">
        <v>9000</v>
      </c>
    </row>
    <row r="79" spans="1:2" ht="30" customHeight="1">
      <c r="A79" s="149" t="s">
        <v>293</v>
      </c>
      <c r="B79" s="100">
        <v>8600</v>
      </c>
    </row>
    <row r="80" spans="1:2" ht="18" customHeight="1">
      <c r="A80" s="149" t="s">
        <v>254</v>
      </c>
      <c r="B80" s="100">
        <v>8440.57</v>
      </c>
    </row>
    <row r="81" spans="1:2" ht="60.75" customHeight="1">
      <c r="A81" s="153" t="s">
        <v>7</v>
      </c>
      <c r="B81" s="102">
        <v>5801</v>
      </c>
    </row>
    <row r="82" spans="1:2" ht="15">
      <c r="A82" s="149" t="s">
        <v>247</v>
      </c>
      <c r="B82" s="101">
        <v>20000</v>
      </c>
    </row>
    <row r="83" spans="1:2" ht="20.25" customHeight="1">
      <c r="A83" s="149" t="s">
        <v>204</v>
      </c>
      <c r="B83" s="101">
        <v>10000</v>
      </c>
    </row>
    <row r="84" spans="1:2" ht="19.5" customHeight="1">
      <c r="A84" s="149" t="s">
        <v>154</v>
      </c>
      <c r="B84" s="101">
        <v>8204.29</v>
      </c>
    </row>
    <row r="85" spans="1:2" ht="19.5" customHeight="1">
      <c r="A85" s="149" t="s">
        <v>205</v>
      </c>
      <c r="B85" s="101">
        <v>8040</v>
      </c>
    </row>
    <row r="86" spans="1:2" ht="19.5" customHeight="1">
      <c r="A86" s="149" t="s">
        <v>228</v>
      </c>
      <c r="B86" s="101">
        <v>8000</v>
      </c>
    </row>
    <row r="87" spans="1:2" ht="19.5" customHeight="1">
      <c r="A87" s="149" t="s">
        <v>320</v>
      </c>
      <c r="B87" s="101">
        <v>8000</v>
      </c>
    </row>
    <row r="88" spans="1:2" ht="19.5" customHeight="1">
      <c r="A88" s="149" t="s">
        <v>207</v>
      </c>
      <c r="B88" s="101">
        <v>8000</v>
      </c>
    </row>
    <row r="89" spans="1:2" ht="19.5" customHeight="1">
      <c r="A89" s="149" t="s">
        <v>321</v>
      </c>
      <c r="B89" s="101">
        <v>7728</v>
      </c>
    </row>
    <row r="90" spans="1:2" ht="19.5" customHeight="1">
      <c r="A90" s="149" t="s">
        <v>322</v>
      </c>
      <c r="B90" s="101">
        <v>7500</v>
      </c>
    </row>
    <row r="91" spans="1:2" ht="19.5" customHeight="1">
      <c r="A91" s="149" t="s">
        <v>323</v>
      </c>
      <c r="B91" s="101">
        <v>7500</v>
      </c>
    </row>
    <row r="92" spans="1:2" ht="35.25" customHeight="1">
      <c r="A92" s="153" t="s">
        <v>4</v>
      </c>
      <c r="B92" s="102">
        <v>4814</v>
      </c>
    </row>
    <row r="93" spans="1:2" ht="19.5" customHeight="1">
      <c r="A93" s="149" t="s">
        <v>260</v>
      </c>
      <c r="B93" s="101">
        <v>6100</v>
      </c>
    </row>
    <row r="94" spans="1:2" ht="19.5" customHeight="1">
      <c r="A94" s="149" t="s">
        <v>135</v>
      </c>
      <c r="B94" s="101">
        <v>5703.64</v>
      </c>
    </row>
    <row r="95" spans="1:2" ht="19.5" customHeight="1">
      <c r="A95" s="149" t="s">
        <v>324</v>
      </c>
      <c r="B95" s="101">
        <v>5497.5</v>
      </c>
    </row>
    <row r="96" spans="1:2" ht="19.5" customHeight="1">
      <c r="A96" s="149" t="s">
        <v>234</v>
      </c>
      <c r="B96" s="101">
        <v>5250</v>
      </c>
    </row>
    <row r="97" spans="1:2" ht="19.5" customHeight="1">
      <c r="A97" s="149" t="s">
        <v>136</v>
      </c>
      <c r="B97" s="101">
        <v>5205.43</v>
      </c>
    </row>
    <row r="98" spans="1:2" ht="19.5" customHeight="1">
      <c r="A98" s="149" t="s">
        <v>325</v>
      </c>
      <c r="B98" s="101">
        <v>5000</v>
      </c>
    </row>
    <row r="99" spans="1:2" ht="19.5" customHeight="1">
      <c r="A99" s="149" t="s">
        <v>326</v>
      </c>
      <c r="B99" s="101">
        <v>5000</v>
      </c>
    </row>
    <row r="100" spans="1:2" ht="19.5" customHeight="1">
      <c r="A100" s="149" t="s">
        <v>327</v>
      </c>
      <c r="B100" s="101">
        <v>4900</v>
      </c>
    </row>
    <row r="101" spans="1:2" ht="19.5" customHeight="1">
      <c r="A101" s="149" t="s">
        <v>261</v>
      </c>
      <c r="B101" s="101">
        <v>4854.6</v>
      </c>
    </row>
    <row r="102" spans="1:2" ht="19.5" customHeight="1">
      <c r="A102" s="149" t="s">
        <v>158</v>
      </c>
      <c r="B102" s="101">
        <v>4818.78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G15" sqref="G1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3" t="s">
        <v>271</v>
      </c>
      <c r="B1" s="203"/>
      <c r="C1" s="203"/>
      <c r="D1" s="203"/>
      <c r="E1" s="203"/>
      <c r="F1" s="203"/>
      <c r="G1" s="203"/>
      <c r="I1" s="38"/>
    </row>
    <row r="2" spans="1:9" s="2" customFormat="1" ht="19.5" customHeight="1">
      <c r="A2" s="204" t="s">
        <v>37</v>
      </c>
      <c r="B2" s="204"/>
      <c r="C2" s="204"/>
      <c r="D2" s="204"/>
      <c r="E2" s="204"/>
      <c r="F2" s="204"/>
      <c r="G2" s="204"/>
      <c r="I2" s="38"/>
    </row>
    <row r="3" spans="1:9" s="4" customFormat="1" ht="13.5" customHeight="1" thickBot="1">
      <c r="A3" s="3"/>
      <c r="B3" s="3"/>
      <c r="C3" s="3"/>
      <c r="D3" s="3"/>
      <c r="E3" s="3"/>
      <c r="F3" s="3"/>
      <c r="I3" s="39"/>
    </row>
    <row r="4" spans="1:9" s="4" customFormat="1" ht="30" customHeight="1">
      <c r="A4" s="205"/>
      <c r="B4" s="207" t="s">
        <v>262</v>
      </c>
      <c r="C4" s="208"/>
      <c r="D4" s="209"/>
      <c r="E4" s="176" t="s">
        <v>264</v>
      </c>
      <c r="F4" s="176"/>
      <c r="G4" s="177"/>
      <c r="I4" s="39"/>
    </row>
    <row r="5" spans="1:9" s="4" customFormat="1" ht="48.75" customHeight="1">
      <c r="A5" s="206"/>
      <c r="B5" s="57" t="s">
        <v>120</v>
      </c>
      <c r="C5" s="57" t="s">
        <v>159</v>
      </c>
      <c r="D5" s="58" t="s">
        <v>31</v>
      </c>
      <c r="E5" s="142" t="s">
        <v>120</v>
      </c>
      <c r="F5" s="142" t="s">
        <v>159</v>
      </c>
      <c r="G5" s="37" t="s">
        <v>31</v>
      </c>
      <c r="I5" s="39"/>
    </row>
    <row r="6" spans="1:9" s="4" customFormat="1" ht="24.75" customHeight="1">
      <c r="A6" s="24" t="s">
        <v>32</v>
      </c>
      <c r="B6" s="30">
        <v>20128</v>
      </c>
      <c r="C6" s="30">
        <v>20801</v>
      </c>
      <c r="D6" s="65">
        <f>ROUND(C6/B6*100,1)</f>
        <v>103.3</v>
      </c>
      <c r="E6" s="41">
        <v>11857</v>
      </c>
      <c r="F6" s="30">
        <v>11832</v>
      </c>
      <c r="G6" s="42">
        <f>ROUND(F6/E6*100,1)</f>
        <v>99.8</v>
      </c>
      <c r="I6" s="39"/>
    </row>
    <row r="7" spans="1:10" s="5" customFormat="1" ht="24.75" customHeight="1">
      <c r="A7" s="21" t="s">
        <v>38</v>
      </c>
      <c r="B7" s="43">
        <f>SUM(B9:B27)</f>
        <v>18297</v>
      </c>
      <c r="C7" s="43">
        <f>SUM(C9:C27)</f>
        <v>19042</v>
      </c>
      <c r="D7" s="65">
        <f aca="true" t="shared" si="0" ref="D7:D27">ROUND(C7/B7*100,1)</f>
        <v>104.1</v>
      </c>
      <c r="E7" s="43">
        <f>SUM(E9:E27)</f>
        <v>10821</v>
      </c>
      <c r="F7" s="43">
        <f>SUM(F9:F27)</f>
        <v>10872</v>
      </c>
      <c r="G7" s="42">
        <f aca="true" t="shared" si="1" ref="G7:G27">ROUND(F7/E7*100,1)</f>
        <v>100.5</v>
      </c>
      <c r="I7" s="39"/>
      <c r="J7" s="45"/>
    </row>
    <row r="8" spans="1:10" s="5" customFormat="1" ht="27" customHeight="1">
      <c r="A8" s="46" t="s">
        <v>9</v>
      </c>
      <c r="B8" s="47"/>
      <c r="C8" s="63"/>
      <c r="D8" s="71"/>
      <c r="E8" s="44"/>
      <c r="F8" s="63"/>
      <c r="G8" s="73"/>
      <c r="I8" s="39"/>
      <c r="J8" s="45"/>
    </row>
    <row r="9" spans="1:10" ht="36.75" customHeight="1">
      <c r="A9" s="48" t="s">
        <v>10</v>
      </c>
      <c r="B9" s="49">
        <v>5759</v>
      </c>
      <c r="C9" s="64">
        <v>5796</v>
      </c>
      <c r="D9" s="72">
        <f t="shared" si="0"/>
        <v>100.6</v>
      </c>
      <c r="E9" s="50">
        <v>2738</v>
      </c>
      <c r="F9" s="66">
        <v>2639</v>
      </c>
      <c r="G9" s="74">
        <f t="shared" si="1"/>
        <v>96.4</v>
      </c>
      <c r="H9" s="29"/>
      <c r="I9" s="51"/>
      <c r="J9" s="45"/>
    </row>
    <row r="10" spans="1:10" ht="35.25" customHeight="1">
      <c r="A10" s="22" t="s">
        <v>11</v>
      </c>
      <c r="B10" s="49">
        <v>169</v>
      </c>
      <c r="C10" s="64">
        <v>117</v>
      </c>
      <c r="D10" s="65">
        <f t="shared" si="0"/>
        <v>69.2</v>
      </c>
      <c r="E10" s="49">
        <v>97</v>
      </c>
      <c r="F10" s="66">
        <v>43</v>
      </c>
      <c r="G10" s="42">
        <f t="shared" si="1"/>
        <v>44.3</v>
      </c>
      <c r="I10" s="51"/>
      <c r="J10" s="45"/>
    </row>
    <row r="11" spans="1:16" s="19" customFormat="1" ht="23.25" customHeight="1" thickBot="1">
      <c r="A11" s="22" t="s">
        <v>12</v>
      </c>
      <c r="B11" s="52">
        <v>2874</v>
      </c>
      <c r="C11" s="64">
        <v>2928</v>
      </c>
      <c r="D11" s="65">
        <f t="shared" si="0"/>
        <v>101.9</v>
      </c>
      <c r="E11" s="52">
        <v>1749</v>
      </c>
      <c r="F11" s="66">
        <v>1624</v>
      </c>
      <c r="G11" s="42">
        <f t="shared" si="1"/>
        <v>92.9</v>
      </c>
      <c r="I11" s="51"/>
      <c r="J11" s="45"/>
      <c r="K11" s="6"/>
      <c r="P11" s="6"/>
    </row>
    <row r="12" spans="1:17" ht="39.75" customHeight="1" thickBot="1">
      <c r="A12" s="22" t="s">
        <v>13</v>
      </c>
      <c r="B12" s="52">
        <v>355</v>
      </c>
      <c r="C12" s="64">
        <v>323</v>
      </c>
      <c r="D12" s="65">
        <f t="shared" si="0"/>
        <v>91</v>
      </c>
      <c r="E12" s="52">
        <v>261</v>
      </c>
      <c r="F12" s="66">
        <v>220</v>
      </c>
      <c r="G12" s="42">
        <f t="shared" si="1"/>
        <v>84.3</v>
      </c>
      <c r="I12" s="51"/>
      <c r="J12" s="45"/>
      <c r="Q12" s="53"/>
    </row>
    <row r="13" spans="1:10" ht="35.25" customHeight="1">
      <c r="A13" s="22" t="s">
        <v>14</v>
      </c>
      <c r="B13" s="52">
        <v>77</v>
      </c>
      <c r="C13" s="64">
        <v>80</v>
      </c>
      <c r="D13" s="65">
        <f t="shared" si="0"/>
        <v>103.9</v>
      </c>
      <c r="E13" s="52">
        <v>51</v>
      </c>
      <c r="F13" s="66">
        <v>59</v>
      </c>
      <c r="G13" s="42">
        <f t="shared" si="1"/>
        <v>115.7</v>
      </c>
      <c r="I13" s="51"/>
      <c r="J13" s="45"/>
    </row>
    <row r="14" spans="1:10" ht="23.25" customHeight="1">
      <c r="A14" s="22" t="s">
        <v>15</v>
      </c>
      <c r="B14" s="52">
        <v>553</v>
      </c>
      <c r="C14" s="64">
        <v>660</v>
      </c>
      <c r="D14" s="65">
        <f t="shared" si="0"/>
        <v>119.3</v>
      </c>
      <c r="E14" s="52">
        <v>334</v>
      </c>
      <c r="F14" s="66">
        <v>395</v>
      </c>
      <c r="G14" s="42">
        <f t="shared" si="1"/>
        <v>118.3</v>
      </c>
      <c r="I14" s="51"/>
      <c r="J14" s="45"/>
    </row>
    <row r="15" spans="1:10" ht="37.5" customHeight="1">
      <c r="A15" s="22" t="s">
        <v>16</v>
      </c>
      <c r="B15" s="52">
        <v>2282</v>
      </c>
      <c r="C15" s="64">
        <v>2427</v>
      </c>
      <c r="D15" s="65">
        <f t="shared" si="0"/>
        <v>106.4</v>
      </c>
      <c r="E15" s="52">
        <v>1432</v>
      </c>
      <c r="F15" s="66">
        <v>1478</v>
      </c>
      <c r="G15" s="42">
        <f t="shared" si="1"/>
        <v>103.2</v>
      </c>
      <c r="I15" s="51"/>
      <c r="J15" s="45"/>
    </row>
    <row r="16" spans="1:10" ht="36" customHeight="1">
      <c r="A16" s="22" t="s">
        <v>17</v>
      </c>
      <c r="B16" s="52">
        <v>737</v>
      </c>
      <c r="C16" s="64">
        <v>719</v>
      </c>
      <c r="D16" s="65">
        <f t="shared" si="0"/>
        <v>97.6</v>
      </c>
      <c r="E16" s="52">
        <v>458</v>
      </c>
      <c r="F16" s="66">
        <v>478</v>
      </c>
      <c r="G16" s="42">
        <f t="shared" si="1"/>
        <v>104.4</v>
      </c>
      <c r="I16" s="51"/>
      <c r="J16" s="45"/>
    </row>
    <row r="17" spans="1:10" ht="34.5" customHeight="1">
      <c r="A17" s="22" t="s">
        <v>18</v>
      </c>
      <c r="B17" s="52">
        <v>263</v>
      </c>
      <c r="C17" s="64">
        <v>281</v>
      </c>
      <c r="D17" s="65">
        <f t="shared" si="0"/>
        <v>106.8</v>
      </c>
      <c r="E17" s="52">
        <v>177</v>
      </c>
      <c r="F17" s="66">
        <v>186</v>
      </c>
      <c r="G17" s="42">
        <f t="shared" si="1"/>
        <v>105.1</v>
      </c>
      <c r="I17" s="51"/>
      <c r="J17" s="45"/>
    </row>
    <row r="18" spans="1:10" ht="27" customHeight="1">
      <c r="A18" s="22" t="s">
        <v>19</v>
      </c>
      <c r="B18" s="52">
        <v>139</v>
      </c>
      <c r="C18" s="64">
        <v>124</v>
      </c>
      <c r="D18" s="65">
        <f t="shared" si="0"/>
        <v>89.2</v>
      </c>
      <c r="E18" s="52">
        <v>98</v>
      </c>
      <c r="F18" s="66">
        <v>75</v>
      </c>
      <c r="G18" s="42">
        <f t="shared" si="1"/>
        <v>76.5</v>
      </c>
      <c r="I18" s="51"/>
      <c r="J18" s="45"/>
    </row>
    <row r="19" spans="1:10" ht="27" customHeight="1">
      <c r="A19" s="22" t="s">
        <v>20</v>
      </c>
      <c r="B19" s="52">
        <v>318</v>
      </c>
      <c r="C19" s="64">
        <v>291</v>
      </c>
      <c r="D19" s="65">
        <f t="shared" si="0"/>
        <v>91.5</v>
      </c>
      <c r="E19" s="52">
        <v>197</v>
      </c>
      <c r="F19" s="66">
        <v>176</v>
      </c>
      <c r="G19" s="42">
        <f t="shared" si="1"/>
        <v>89.3</v>
      </c>
      <c r="I19" s="51"/>
      <c r="J19" s="45"/>
    </row>
    <row r="20" spans="1:10" ht="28.5" customHeight="1">
      <c r="A20" s="22" t="s">
        <v>21</v>
      </c>
      <c r="B20" s="52">
        <v>122</v>
      </c>
      <c r="C20" s="64">
        <v>123</v>
      </c>
      <c r="D20" s="65">
        <f t="shared" si="0"/>
        <v>100.8</v>
      </c>
      <c r="E20" s="52">
        <v>61</v>
      </c>
      <c r="F20" s="66">
        <v>72</v>
      </c>
      <c r="G20" s="42">
        <f t="shared" si="1"/>
        <v>118</v>
      </c>
      <c r="I20" s="51"/>
      <c r="J20" s="45"/>
    </row>
    <row r="21" spans="1:10" ht="39" customHeight="1">
      <c r="A21" s="22" t="s">
        <v>22</v>
      </c>
      <c r="B21" s="52">
        <v>215</v>
      </c>
      <c r="C21" s="64">
        <v>274</v>
      </c>
      <c r="D21" s="65">
        <f t="shared" si="0"/>
        <v>127.4</v>
      </c>
      <c r="E21" s="52">
        <v>118</v>
      </c>
      <c r="F21" s="66">
        <v>147</v>
      </c>
      <c r="G21" s="42">
        <f t="shared" si="1"/>
        <v>124.6</v>
      </c>
      <c r="I21" s="51"/>
      <c r="J21" s="45"/>
    </row>
    <row r="22" spans="1:10" ht="39.75" customHeight="1">
      <c r="A22" s="22" t="s">
        <v>23</v>
      </c>
      <c r="B22" s="52">
        <v>327</v>
      </c>
      <c r="C22" s="64">
        <v>350</v>
      </c>
      <c r="D22" s="65">
        <f t="shared" si="0"/>
        <v>107</v>
      </c>
      <c r="E22" s="52">
        <v>197</v>
      </c>
      <c r="F22" s="66">
        <v>181</v>
      </c>
      <c r="G22" s="42">
        <f t="shared" si="1"/>
        <v>91.9</v>
      </c>
      <c r="I22" s="51"/>
      <c r="J22" s="45"/>
    </row>
    <row r="23" spans="1:10" ht="37.5" customHeight="1">
      <c r="A23" s="22" t="s">
        <v>24</v>
      </c>
      <c r="B23" s="52">
        <v>2875</v>
      </c>
      <c r="C23" s="64">
        <v>3041</v>
      </c>
      <c r="D23" s="65">
        <f t="shared" si="0"/>
        <v>105.8</v>
      </c>
      <c r="E23" s="52">
        <v>1999</v>
      </c>
      <c r="F23" s="66">
        <v>2063</v>
      </c>
      <c r="G23" s="42">
        <f t="shared" si="1"/>
        <v>103.2</v>
      </c>
      <c r="I23" s="51"/>
      <c r="J23" s="45"/>
    </row>
    <row r="24" spans="1:10" ht="23.25" customHeight="1">
      <c r="A24" s="22" t="s">
        <v>25</v>
      </c>
      <c r="B24" s="52">
        <v>379</v>
      </c>
      <c r="C24" s="64">
        <v>476</v>
      </c>
      <c r="D24" s="65">
        <f t="shared" si="0"/>
        <v>125.6</v>
      </c>
      <c r="E24" s="52">
        <v>263</v>
      </c>
      <c r="F24" s="66">
        <v>333</v>
      </c>
      <c r="G24" s="42">
        <f t="shared" si="1"/>
        <v>126.6</v>
      </c>
      <c r="I24" s="51"/>
      <c r="J24" s="45"/>
    </row>
    <row r="25" spans="1:10" ht="36" customHeight="1">
      <c r="A25" s="22" t="s">
        <v>26</v>
      </c>
      <c r="B25" s="52">
        <v>652</v>
      </c>
      <c r="C25" s="64">
        <v>826</v>
      </c>
      <c r="D25" s="65">
        <f t="shared" si="0"/>
        <v>126.7</v>
      </c>
      <c r="E25" s="52">
        <v>453</v>
      </c>
      <c r="F25" s="66">
        <v>567</v>
      </c>
      <c r="G25" s="42">
        <f t="shared" si="1"/>
        <v>125.2</v>
      </c>
      <c r="I25" s="51"/>
      <c r="J25" s="45"/>
    </row>
    <row r="26" spans="1:10" ht="33" customHeight="1">
      <c r="A26" s="22" t="s">
        <v>27</v>
      </c>
      <c r="B26" s="52">
        <v>64</v>
      </c>
      <c r="C26" s="64">
        <v>74</v>
      </c>
      <c r="D26" s="65">
        <f t="shared" si="0"/>
        <v>115.6</v>
      </c>
      <c r="E26" s="52">
        <v>48</v>
      </c>
      <c r="F26" s="66">
        <v>48</v>
      </c>
      <c r="G26" s="42">
        <f t="shared" si="1"/>
        <v>100</v>
      </c>
      <c r="I26" s="51"/>
      <c r="J26" s="45"/>
    </row>
    <row r="27" spans="1:10" ht="24" customHeight="1" thickBot="1">
      <c r="A27" s="23" t="s">
        <v>28</v>
      </c>
      <c r="B27" s="54">
        <v>137</v>
      </c>
      <c r="C27" s="67">
        <v>132</v>
      </c>
      <c r="D27" s="68">
        <f t="shared" si="0"/>
        <v>96.4</v>
      </c>
      <c r="E27" s="54">
        <v>90</v>
      </c>
      <c r="F27" s="69">
        <v>88</v>
      </c>
      <c r="G27" s="70">
        <f t="shared" si="1"/>
        <v>97.8</v>
      </c>
      <c r="I27" s="51"/>
      <c r="J27" s="45"/>
    </row>
    <row r="28" spans="1:9" ht="18">
      <c r="A28" s="7"/>
      <c r="B28" s="17"/>
      <c r="F28" s="55"/>
      <c r="I28" s="6"/>
    </row>
    <row r="29" spans="1:9" ht="18">
      <c r="A29" s="7"/>
      <c r="B29" s="7"/>
      <c r="F29" s="39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10" t="s">
        <v>271</v>
      </c>
      <c r="B1" s="210"/>
      <c r="C1" s="210"/>
      <c r="D1" s="210"/>
      <c r="E1" s="210"/>
      <c r="F1" s="210"/>
      <c r="G1" s="210"/>
    </row>
    <row r="2" spans="1:7" s="2" customFormat="1" ht="19.5" customHeight="1">
      <c r="A2" s="173" t="s">
        <v>33</v>
      </c>
      <c r="B2" s="173"/>
      <c r="C2" s="173"/>
      <c r="D2" s="173"/>
      <c r="E2" s="173"/>
      <c r="F2" s="173"/>
      <c r="G2" s="17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05"/>
      <c r="B4" s="176" t="s">
        <v>262</v>
      </c>
      <c r="C4" s="176"/>
      <c r="D4" s="176"/>
      <c r="E4" s="176" t="s">
        <v>264</v>
      </c>
      <c r="F4" s="176"/>
      <c r="G4" s="177"/>
    </row>
    <row r="5" spans="1:7" s="4" customFormat="1" ht="51.75" customHeight="1">
      <c r="A5" s="206"/>
      <c r="B5" s="10" t="s">
        <v>120</v>
      </c>
      <c r="C5" s="10" t="s">
        <v>159</v>
      </c>
      <c r="D5" s="40" t="s">
        <v>31</v>
      </c>
      <c r="E5" s="57">
        <v>2018</v>
      </c>
      <c r="F5" s="57">
        <v>2019</v>
      </c>
      <c r="G5" s="37" t="s">
        <v>31</v>
      </c>
    </row>
    <row r="6" spans="1:9" s="4" customFormat="1" ht="28.5" customHeight="1">
      <c r="A6" s="24" t="s">
        <v>32</v>
      </c>
      <c r="B6" s="30">
        <f>SUM(B7:B15)</f>
        <v>20128</v>
      </c>
      <c r="C6" s="155">
        <f>SUM(C7:C15)</f>
        <v>20801</v>
      </c>
      <c r="D6" s="9">
        <f>ROUND(C6/B6*100,1)</f>
        <v>103.3</v>
      </c>
      <c r="E6" s="30">
        <f>SUM(E7:E15)</f>
        <v>11857</v>
      </c>
      <c r="F6" s="30">
        <f>SUM(F7:F15)</f>
        <v>11832</v>
      </c>
      <c r="G6" s="105">
        <f>ROUND(F6/E6*100,1)</f>
        <v>99.8</v>
      </c>
      <c r="I6" s="31"/>
    </row>
    <row r="7" spans="1:9" s="5" customFormat="1" ht="45.75" customHeight="1">
      <c r="A7" s="143" t="s">
        <v>34</v>
      </c>
      <c r="B7" s="32">
        <v>2569</v>
      </c>
      <c r="C7" s="32">
        <v>2568</v>
      </c>
      <c r="D7" s="9">
        <f aca="true" t="shared" si="0" ref="D7:D15">ROUND(C7/B7*100,1)</f>
        <v>100</v>
      </c>
      <c r="E7" s="33">
        <v>1590</v>
      </c>
      <c r="F7" s="32">
        <v>1586</v>
      </c>
      <c r="G7" s="105">
        <f aca="true" t="shared" si="1" ref="G7:G15">ROUND(F7/E7*100,1)</f>
        <v>99.7</v>
      </c>
      <c r="H7" s="34"/>
      <c r="I7" s="31"/>
    </row>
    <row r="8" spans="1:9" s="5" customFormat="1" ht="25.5" customHeight="1">
      <c r="A8" s="143" t="s">
        <v>3</v>
      </c>
      <c r="B8" s="32">
        <v>1619</v>
      </c>
      <c r="C8" s="32">
        <v>1735</v>
      </c>
      <c r="D8" s="9">
        <f t="shared" si="0"/>
        <v>107.2</v>
      </c>
      <c r="E8" s="33">
        <v>1034</v>
      </c>
      <c r="F8" s="32">
        <v>1050</v>
      </c>
      <c r="G8" s="105">
        <f t="shared" si="1"/>
        <v>101.5</v>
      </c>
      <c r="H8" s="34"/>
      <c r="I8" s="31"/>
    </row>
    <row r="9" spans="1:9" ht="33" customHeight="1">
      <c r="A9" s="143" t="s">
        <v>2</v>
      </c>
      <c r="B9" s="35">
        <v>1533</v>
      </c>
      <c r="C9" s="32">
        <v>1641</v>
      </c>
      <c r="D9" s="9">
        <f t="shared" si="0"/>
        <v>107</v>
      </c>
      <c r="E9" s="33">
        <v>933</v>
      </c>
      <c r="F9" s="32">
        <v>1044</v>
      </c>
      <c r="G9" s="105">
        <f t="shared" si="1"/>
        <v>111.9</v>
      </c>
      <c r="H9" s="34"/>
      <c r="I9" s="31"/>
    </row>
    <row r="10" spans="1:9" ht="28.5" customHeight="1">
      <c r="A10" s="143" t="s">
        <v>1</v>
      </c>
      <c r="B10" s="35">
        <v>813</v>
      </c>
      <c r="C10" s="32">
        <v>841</v>
      </c>
      <c r="D10" s="9">
        <f t="shared" si="0"/>
        <v>103.4</v>
      </c>
      <c r="E10" s="33">
        <v>508</v>
      </c>
      <c r="F10" s="32">
        <v>506</v>
      </c>
      <c r="G10" s="105">
        <f t="shared" si="1"/>
        <v>99.6</v>
      </c>
      <c r="H10" s="34"/>
      <c r="I10" s="31"/>
    </row>
    <row r="11" spans="1:9" s="19" customFormat="1" ht="31.5" customHeight="1">
      <c r="A11" s="143" t="s">
        <v>5</v>
      </c>
      <c r="B11" s="35">
        <v>2876</v>
      </c>
      <c r="C11" s="32">
        <v>2990</v>
      </c>
      <c r="D11" s="9">
        <f t="shared" si="0"/>
        <v>104</v>
      </c>
      <c r="E11" s="33">
        <v>1762</v>
      </c>
      <c r="F11" s="32">
        <v>1787</v>
      </c>
      <c r="G11" s="105">
        <f t="shared" si="1"/>
        <v>101.4</v>
      </c>
      <c r="H11" s="34"/>
      <c r="I11" s="31"/>
    </row>
    <row r="12" spans="1:9" ht="51.75" customHeight="1">
      <c r="A12" s="143" t="s">
        <v>30</v>
      </c>
      <c r="B12" s="35">
        <v>836</v>
      </c>
      <c r="C12" s="32">
        <v>866</v>
      </c>
      <c r="D12" s="9">
        <f t="shared" si="0"/>
        <v>103.6</v>
      </c>
      <c r="E12" s="33">
        <v>435</v>
      </c>
      <c r="F12" s="32">
        <v>454</v>
      </c>
      <c r="G12" s="105">
        <f t="shared" si="1"/>
        <v>104.4</v>
      </c>
      <c r="H12" s="34"/>
      <c r="I12" s="31"/>
    </row>
    <row r="13" spans="1:9" ht="24" customHeight="1">
      <c r="A13" s="143" t="s">
        <v>6</v>
      </c>
      <c r="B13" s="35">
        <v>2109</v>
      </c>
      <c r="C13" s="32">
        <v>2178</v>
      </c>
      <c r="D13" s="9">
        <f t="shared" si="0"/>
        <v>103.3</v>
      </c>
      <c r="E13" s="33">
        <v>1216</v>
      </c>
      <c r="F13" s="32">
        <v>1192</v>
      </c>
      <c r="G13" s="105">
        <f t="shared" si="1"/>
        <v>98</v>
      </c>
      <c r="H13" s="34"/>
      <c r="I13" s="31"/>
    </row>
    <row r="14" spans="1:9" ht="60" customHeight="1">
      <c r="A14" s="143" t="s">
        <v>7</v>
      </c>
      <c r="B14" s="35">
        <v>4757</v>
      </c>
      <c r="C14" s="32">
        <v>4915</v>
      </c>
      <c r="D14" s="9">
        <f t="shared" si="0"/>
        <v>103.3</v>
      </c>
      <c r="E14" s="33">
        <v>2449</v>
      </c>
      <c r="F14" s="32">
        <v>2343</v>
      </c>
      <c r="G14" s="105">
        <f t="shared" si="1"/>
        <v>95.7</v>
      </c>
      <c r="H14" s="34"/>
      <c r="I14" s="31"/>
    </row>
    <row r="15" spans="1:9" ht="30" customHeight="1" thickBot="1">
      <c r="A15" s="144" t="s">
        <v>36</v>
      </c>
      <c r="B15" s="106">
        <v>3016</v>
      </c>
      <c r="C15" s="107">
        <v>3067</v>
      </c>
      <c r="D15" s="108">
        <f t="shared" si="0"/>
        <v>101.7</v>
      </c>
      <c r="E15" s="109">
        <v>1930</v>
      </c>
      <c r="F15" s="107">
        <v>1870</v>
      </c>
      <c r="G15" s="110">
        <f t="shared" si="1"/>
        <v>96.9</v>
      </c>
      <c r="H15" s="34"/>
      <c r="I15" s="31"/>
    </row>
    <row r="16" spans="1:2" ht="12.75">
      <c r="A16" s="134"/>
      <c r="B16" s="36"/>
    </row>
    <row r="17" spans="1:2" ht="12.75">
      <c r="A17" s="134"/>
      <c r="B17" s="36"/>
    </row>
    <row r="18" spans="1:2" ht="12.75">
      <c r="A18" s="134"/>
      <c r="B18" s="36"/>
    </row>
    <row r="19" ht="12.75">
      <c r="A19" s="134"/>
    </row>
    <row r="20" ht="12.75">
      <c r="A20" s="134"/>
    </row>
    <row r="21" ht="12.75">
      <c r="A21" s="134"/>
    </row>
    <row r="22" ht="12.75">
      <c r="A22" s="134"/>
    </row>
    <row r="23" ht="12.75">
      <c r="A23" s="134"/>
    </row>
    <row r="24" ht="12.75">
      <c r="A24" s="134"/>
    </row>
    <row r="25" ht="12.75">
      <c r="A25" s="1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9">
      <selection activeCell="H26" sqref="H2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50.25" customHeight="1">
      <c r="A1" s="172" t="s">
        <v>272</v>
      </c>
      <c r="B1" s="172"/>
      <c r="C1" s="172"/>
      <c r="D1" s="172"/>
    </row>
    <row r="2" spans="1:4" s="2" customFormat="1" ht="19.5" customHeight="1">
      <c r="A2" s="173" t="s">
        <v>8</v>
      </c>
      <c r="B2" s="173"/>
      <c r="C2" s="173"/>
      <c r="D2" s="173"/>
    </row>
    <row r="3" spans="1:4" s="4" customFormat="1" ht="4.5" customHeight="1" thickBot="1">
      <c r="A3" s="3"/>
      <c r="B3" s="3"/>
      <c r="C3" s="3"/>
      <c r="D3" s="3"/>
    </row>
    <row r="4" spans="1:4" s="4" customFormat="1" ht="20.25" customHeight="1">
      <c r="A4" s="174"/>
      <c r="B4" s="212" t="s">
        <v>39</v>
      </c>
      <c r="C4" s="214" t="s">
        <v>40</v>
      </c>
      <c r="D4" s="216" t="s">
        <v>89</v>
      </c>
    </row>
    <row r="5" spans="1:4" s="4" customFormat="1" ht="48.75" customHeight="1">
      <c r="A5" s="175"/>
      <c r="B5" s="213"/>
      <c r="C5" s="215"/>
      <c r="D5" s="217"/>
    </row>
    <row r="6" spans="1:4" s="13" customFormat="1" ht="22.5" customHeight="1">
      <c r="A6" s="123" t="s">
        <v>32</v>
      </c>
      <c r="B6" s="75">
        <f>SUM(B9:B27)</f>
        <v>3043</v>
      </c>
      <c r="C6" s="76">
        <v>11832</v>
      </c>
      <c r="D6" s="124">
        <f>C6/B6</f>
        <v>3.888268156424581</v>
      </c>
    </row>
    <row r="7" spans="1:4" s="13" customFormat="1" ht="24.75" customHeight="1">
      <c r="A7" s="123" t="s">
        <v>38</v>
      </c>
      <c r="B7" s="77" t="s">
        <v>41</v>
      </c>
      <c r="C7" s="75">
        <f>SUM(C9:C27)</f>
        <v>10872</v>
      </c>
      <c r="D7" s="125" t="s">
        <v>41</v>
      </c>
    </row>
    <row r="8" spans="1:4" s="13" customFormat="1" ht="31.5" customHeight="1">
      <c r="A8" s="126" t="s">
        <v>9</v>
      </c>
      <c r="B8" s="77"/>
      <c r="C8" s="78"/>
      <c r="D8" s="125"/>
    </row>
    <row r="9" spans="1:7" ht="45" customHeight="1">
      <c r="A9" s="22" t="s">
        <v>10</v>
      </c>
      <c r="B9" s="14">
        <v>717</v>
      </c>
      <c r="C9" s="66">
        <v>2639</v>
      </c>
      <c r="D9" s="125">
        <f aca="true" t="shared" si="0" ref="D9:D27">C9/B9</f>
        <v>3.680613668061367</v>
      </c>
      <c r="E9" s="16"/>
      <c r="G9" s="147"/>
    </row>
    <row r="10" spans="1:7" ht="35.25" customHeight="1">
      <c r="A10" s="22" t="s">
        <v>11</v>
      </c>
      <c r="B10" s="14">
        <v>5</v>
      </c>
      <c r="C10" s="66">
        <v>43</v>
      </c>
      <c r="D10" s="125">
        <f t="shared" si="0"/>
        <v>8.6</v>
      </c>
      <c r="E10" s="16"/>
      <c r="G10" s="147"/>
    </row>
    <row r="11" spans="1:7" s="19" customFormat="1" ht="20.25" customHeight="1">
      <c r="A11" s="22" t="s">
        <v>12</v>
      </c>
      <c r="B11" s="14">
        <v>644</v>
      </c>
      <c r="C11" s="66">
        <v>1624</v>
      </c>
      <c r="D11" s="125">
        <f t="shared" si="0"/>
        <v>2.5217391304347827</v>
      </c>
      <c r="E11" s="16"/>
      <c r="F11" s="6"/>
      <c r="G11" s="147"/>
    </row>
    <row r="12" spans="1:9" ht="36" customHeight="1">
      <c r="A12" s="22" t="s">
        <v>13</v>
      </c>
      <c r="B12" s="14">
        <v>57</v>
      </c>
      <c r="C12" s="66">
        <v>220</v>
      </c>
      <c r="D12" s="125">
        <f t="shared" si="0"/>
        <v>3.8596491228070176</v>
      </c>
      <c r="E12" s="16"/>
      <c r="G12" s="147"/>
      <c r="I12" s="20"/>
    </row>
    <row r="13" spans="1:7" ht="30" customHeight="1">
      <c r="A13" s="22" t="s">
        <v>14</v>
      </c>
      <c r="B13" s="14">
        <v>35</v>
      </c>
      <c r="C13" s="66">
        <v>59</v>
      </c>
      <c r="D13" s="125">
        <f t="shared" si="0"/>
        <v>1.6857142857142857</v>
      </c>
      <c r="E13" s="16"/>
      <c r="G13" s="147"/>
    </row>
    <row r="14" spans="1:7" ht="19.5" customHeight="1">
      <c r="A14" s="22" t="s">
        <v>15</v>
      </c>
      <c r="B14" s="14">
        <v>211</v>
      </c>
      <c r="C14" s="66">
        <v>395</v>
      </c>
      <c r="D14" s="125">
        <f t="shared" si="0"/>
        <v>1.872037914691943</v>
      </c>
      <c r="E14" s="16"/>
      <c r="G14" s="147"/>
    </row>
    <row r="15" spans="1:7" ht="48.75" customHeight="1">
      <c r="A15" s="22" t="s">
        <v>16</v>
      </c>
      <c r="B15" s="14">
        <v>386</v>
      </c>
      <c r="C15" s="66">
        <v>1478</v>
      </c>
      <c r="D15" s="125">
        <f t="shared" si="0"/>
        <v>3.8290155440414506</v>
      </c>
      <c r="E15" s="16"/>
      <c r="G15" s="147"/>
    </row>
    <row r="16" spans="1:7" ht="34.5" customHeight="1">
      <c r="A16" s="22" t="s">
        <v>17</v>
      </c>
      <c r="B16" s="14">
        <v>353</v>
      </c>
      <c r="C16" s="66">
        <v>478</v>
      </c>
      <c r="D16" s="125">
        <f t="shared" si="0"/>
        <v>1.3541076487252124</v>
      </c>
      <c r="E16" s="16"/>
      <c r="G16" s="147"/>
    </row>
    <row r="17" spans="1:7" ht="35.25" customHeight="1">
      <c r="A17" s="22" t="s">
        <v>18</v>
      </c>
      <c r="B17" s="14">
        <v>92</v>
      </c>
      <c r="C17" s="66">
        <v>186</v>
      </c>
      <c r="D17" s="125">
        <f t="shared" si="0"/>
        <v>2.0217391304347827</v>
      </c>
      <c r="E17" s="16"/>
      <c r="G17" s="147"/>
    </row>
    <row r="18" spans="1:7" ht="24" customHeight="1">
      <c r="A18" s="22" t="s">
        <v>19</v>
      </c>
      <c r="B18" s="14">
        <v>15</v>
      </c>
      <c r="C18" s="66">
        <v>75</v>
      </c>
      <c r="D18" s="125">
        <f t="shared" si="0"/>
        <v>5</v>
      </c>
      <c r="E18" s="16"/>
      <c r="G18" s="147"/>
    </row>
    <row r="19" spans="1:7" ht="17.25" customHeight="1">
      <c r="A19" s="22" t="s">
        <v>20</v>
      </c>
      <c r="B19" s="14">
        <v>19</v>
      </c>
      <c r="C19" s="66">
        <v>176</v>
      </c>
      <c r="D19" s="125">
        <f t="shared" si="0"/>
        <v>9.263157894736842</v>
      </c>
      <c r="E19" s="16"/>
      <c r="G19" s="147"/>
    </row>
    <row r="20" spans="1:7" ht="18" customHeight="1">
      <c r="A20" s="22" t="s">
        <v>21</v>
      </c>
      <c r="B20" s="14">
        <v>21</v>
      </c>
      <c r="C20" s="66">
        <v>72</v>
      </c>
      <c r="D20" s="125">
        <f t="shared" si="0"/>
        <v>3.4285714285714284</v>
      </c>
      <c r="E20" s="16"/>
      <c r="G20" s="147"/>
    </row>
    <row r="21" spans="1:7" ht="32.25" customHeight="1">
      <c r="A21" s="22" t="s">
        <v>22</v>
      </c>
      <c r="B21" s="14">
        <v>44</v>
      </c>
      <c r="C21" s="66">
        <v>147</v>
      </c>
      <c r="D21" s="125">
        <f t="shared" si="0"/>
        <v>3.340909090909091</v>
      </c>
      <c r="E21" s="16"/>
      <c r="G21" s="147"/>
    </row>
    <row r="22" spans="1:7" ht="35.25" customHeight="1">
      <c r="A22" s="22" t="s">
        <v>23</v>
      </c>
      <c r="B22" s="14">
        <v>104</v>
      </c>
      <c r="C22" s="66">
        <v>181</v>
      </c>
      <c r="D22" s="125">
        <f t="shared" si="0"/>
        <v>1.7403846153846154</v>
      </c>
      <c r="E22" s="16"/>
      <c r="G22" s="147"/>
    </row>
    <row r="23" spans="1:7" ht="33" customHeight="1">
      <c r="A23" s="22" t="s">
        <v>24</v>
      </c>
      <c r="B23" s="14">
        <v>161</v>
      </c>
      <c r="C23" s="66">
        <v>2063</v>
      </c>
      <c r="D23" s="125">
        <f t="shared" si="0"/>
        <v>12.813664596273291</v>
      </c>
      <c r="E23" s="16"/>
      <c r="G23" s="147"/>
    </row>
    <row r="24" spans="1:7" ht="19.5" customHeight="1">
      <c r="A24" s="22" t="s">
        <v>25</v>
      </c>
      <c r="B24" s="14">
        <v>69</v>
      </c>
      <c r="C24" s="66">
        <v>333</v>
      </c>
      <c r="D24" s="125">
        <f t="shared" si="0"/>
        <v>4.826086956521739</v>
      </c>
      <c r="E24" s="16"/>
      <c r="G24" s="147"/>
    </row>
    <row r="25" spans="1:7" ht="30.75" customHeight="1">
      <c r="A25" s="22" t="s">
        <v>26</v>
      </c>
      <c r="B25" s="14">
        <v>86</v>
      </c>
      <c r="C25" s="66">
        <v>567</v>
      </c>
      <c r="D25" s="125">
        <f t="shared" si="0"/>
        <v>6.593023255813954</v>
      </c>
      <c r="E25" s="16"/>
      <c r="G25" s="147"/>
    </row>
    <row r="26" spans="1:7" ht="30.75" customHeight="1">
      <c r="A26" s="22" t="s">
        <v>27</v>
      </c>
      <c r="B26" s="14">
        <v>14</v>
      </c>
      <c r="C26" s="66">
        <v>48</v>
      </c>
      <c r="D26" s="125">
        <f t="shared" si="0"/>
        <v>3.4285714285714284</v>
      </c>
      <c r="E26" s="16"/>
      <c r="G26" s="147"/>
    </row>
    <row r="27" spans="1:7" ht="22.5" customHeight="1" thickBot="1">
      <c r="A27" s="23" t="s">
        <v>28</v>
      </c>
      <c r="B27" s="112">
        <v>10</v>
      </c>
      <c r="C27" s="69">
        <v>88</v>
      </c>
      <c r="D27" s="125">
        <f t="shared" si="0"/>
        <v>8.8</v>
      </c>
      <c r="E27" s="16"/>
      <c r="G27" s="147"/>
    </row>
    <row r="28" spans="1:7" ht="21.75" customHeight="1">
      <c r="A28" s="211"/>
      <c r="B28" s="211"/>
      <c r="C28" s="7"/>
      <c r="D28" s="7"/>
      <c r="G28" s="17"/>
    </row>
    <row r="29" spans="1:7" ht="1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2019-05-13T11:36:19Z</cp:lastPrinted>
  <dcterms:created xsi:type="dcterms:W3CDTF">2006-09-16T00:00:00Z</dcterms:created>
  <dcterms:modified xsi:type="dcterms:W3CDTF">2019-05-13T11:38:05Z</dcterms:modified>
  <cp:category/>
  <cp:version/>
  <cp:contentType/>
  <cp:contentStatus/>
</cp:coreProperties>
</file>