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633" activeTab="0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 localSheetId="2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2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'[3]Sheet3'!$A$3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2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'1'!$A$1:$K$13</definedName>
    <definedName name="_xlnm.Print_Area" localSheetId="1">'2'!$A$1:$F$16</definedName>
    <definedName name="_xlnm.Print_Area" localSheetId="2">'3'!$A$1:$V$30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<sst xmlns="http://schemas.openxmlformats.org/spreadsheetml/2006/main" count="126" uniqueCount="80">
  <si>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</si>
  <si>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</si>
  <si>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</si>
  <si>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</si>
  <si>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</si>
  <si>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</si>
  <si>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</si>
  <si>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</si>
  <si>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Все населення</t>
  </si>
  <si>
    <t>Рівень економічної активності, %</t>
  </si>
  <si>
    <t>Зайняте населення, тис.осіб</t>
  </si>
  <si>
    <t>Рівень зайнятості, %</t>
  </si>
  <si>
    <t>Безробітне населення (за методологією МОП), тис.осіб</t>
  </si>
  <si>
    <t>Рівень безробіття (за методологією МОП),%</t>
  </si>
  <si>
    <t xml:space="preserve">За даними Державної служби статистики України </t>
  </si>
  <si>
    <t>2016 р.</t>
  </si>
  <si>
    <t>Чисельність безробітних що отримали профорієнтаційні послуги</t>
  </si>
  <si>
    <t>2017 р.</t>
  </si>
  <si>
    <t>з них отримують допомогу по безробіттю, осіб</t>
  </si>
  <si>
    <r>
      <t xml:space="preserve">Економічно активне населення, </t>
    </r>
    <r>
      <rPr>
        <sz val="16"/>
        <rFont val="Times New Roman"/>
        <family val="1"/>
      </rPr>
      <t>тис.осіб</t>
    </r>
  </si>
  <si>
    <t>Економічно неактивне населення, тис.осіб</t>
  </si>
  <si>
    <t>х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</si>
  <si>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</si>
  <si>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</si>
  <si>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</si>
  <si>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</si>
  <si>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</si>
  <si>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</si>
  <si>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</si>
  <si>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</si>
  <si>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</si>
  <si>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</si>
  <si>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% гр.3 до гр. 1</t>
  </si>
  <si>
    <t>% гр. 5 до гр. 2</t>
  </si>
  <si>
    <t>% гр.7 до гр. 1</t>
  </si>
  <si>
    <t>% гр. 9 до гр. 2</t>
  </si>
  <si>
    <t>(за статтю)</t>
  </si>
  <si>
    <t>тис. осіб</t>
  </si>
  <si>
    <t>Показник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</si>
  <si>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</si>
  <si>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</si>
  <si>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</si>
  <si>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</si>
  <si>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</si>
  <si>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           з них, отримували допомогу по безробіттю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</si>
  <si>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</si>
  <si>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</si>
  <si>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</si>
  <si>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</si>
  <si>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t xml:space="preserve">  Структура зареєстрованих безробітних, охоплених заходами</t>
  </si>
  <si>
    <t>в тому числі</t>
  </si>
  <si>
    <t>Надання послуг державною службою зайнятості зареєстрованим безробітним та іншим категоріям громадян у 2017 році</t>
  </si>
  <si>
    <t xml:space="preserve"> активної політики сприяння зайнятості у 2017 році</t>
  </si>
  <si>
    <t>Білогірський</t>
  </si>
  <si>
    <t>Віньковецький</t>
  </si>
  <si>
    <t>Волочиський</t>
  </si>
  <si>
    <t>Городоцький</t>
  </si>
  <si>
    <t>Деражнянський</t>
  </si>
  <si>
    <t>Дунаєвецький</t>
  </si>
  <si>
    <t>Ізяславський</t>
  </si>
  <si>
    <t>рц.Кам.-Поділ.</t>
  </si>
  <si>
    <t>Красилівський</t>
  </si>
  <si>
    <t>Летичівський</t>
  </si>
  <si>
    <t>Новоушицький</t>
  </si>
  <si>
    <t>Полонський</t>
  </si>
  <si>
    <t>Славутський</t>
  </si>
  <si>
    <t>Старокостянтин.</t>
  </si>
  <si>
    <t>Старосинявський</t>
  </si>
  <si>
    <t>Теофіпольський</t>
  </si>
  <si>
    <t>рц.Хмельницький</t>
  </si>
  <si>
    <t>Чемеровецький</t>
  </si>
  <si>
    <t>мрц.Шепетівськ.</t>
  </si>
  <si>
    <t>Ярмолинецький</t>
  </si>
  <si>
    <t>мц.Кам.-Подільс.</t>
  </si>
  <si>
    <t>мц.Нетішинський</t>
  </si>
  <si>
    <t>мц.Хмельницький</t>
  </si>
  <si>
    <t>Хмельницька область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</si>
  <si>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</si>
  <si>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>Станом на 1 січня 2018 року:</t>
  </si>
  <si>
    <r>
      <t xml:space="preserve">Економічна активність населення України у середньому за 9 місяців 2016 - 2017 рр.,    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статтю)</t>
    </r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</si>
</sst>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(* #,##0.00_);_(* \(#,##0.00\);_(* &quot;-&quot;??_);_(@_)"/>
    <numFmt numFmtId="181" formatCode="#,##0.0"/>
    <numFmt numFmtId="182" formatCode="0.0"/>
    <numFmt numFmtId="183" formatCode="dd\.mm\.yyyy"/>
    <numFmt numFmtId="184" formatCode="##0"/>
  </numFmts>
  <fonts count="75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16"/>
      <name val="Times New Roman Cyr"/>
      <family val="0"/>
    </font>
    <font>
      <sz val="11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6"/>
      <name val="Times New Roman Cyr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 Cyr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sz val="16"/>
      <name val="Times New Roman CYR"/>
      <family val="0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8"/>
      <name val="Calibri"/>
      <family val="2"/>
    </font>
    <font>
      <b/>
      <i/>
      <sz val="10"/>
      <color indexed="22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double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double"/>
      <top/>
      <bottom/>
    </border>
    <border>
      <left/>
      <right style="double"/>
      <top style="double"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5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25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25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5" fillId="17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25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25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25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25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25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25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5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6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7" borderId="0" applyNumberFormat="0" applyBorder="0" applyAlignment="0" applyProtection="0"/>
    <xf numFmtId="0" fontId="26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32" borderId="0" applyNumberFormat="0" applyBorder="0" applyAlignment="0" applyProtection="0"/>
    <xf numFmtId="0" fontId="2" fillId="7" borderId="0" applyNumberFormat="0" applyBorder="0" applyAlignment="0" applyProtection="0"/>
    <xf numFmtId="0" fontId="2" fillId="22" borderId="0" applyNumberFormat="0" applyBorder="0" applyAlignment="0" applyProtection="0"/>
    <xf numFmtId="0" fontId="26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6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5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6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6" fillId="39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7" borderId="0" applyNumberFormat="0" applyBorder="0" applyAlignment="0" applyProtection="0"/>
    <xf numFmtId="0" fontId="2" fillId="3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2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4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40" fillId="17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14" fillId="0" borderId="0">
      <alignment/>
      <protection/>
    </xf>
    <xf numFmtId="0" fontId="6" fillId="0" borderId="0" applyNumberFormat="0" applyFill="0" applyBorder="0" applyAlignment="0" applyProtection="0"/>
    <xf numFmtId="184" fontId="29" fillId="0" borderId="0" applyFont="0" applyFill="0" applyBorder="0" applyProtection="0">
      <alignment horizontal="center" vertical="center"/>
    </xf>
    <xf numFmtId="49" fontId="29" fillId="0" borderId="0" applyFont="0" applyFill="0" applyBorder="0" applyProtection="0">
      <alignment horizontal="left" vertical="center" wrapText="1"/>
    </xf>
    <xf numFmtId="49" fontId="27" fillId="0" borderId="0" applyFill="0" applyBorder="0" applyProtection="0">
      <alignment horizontal="left" vertical="center"/>
    </xf>
    <xf numFmtId="49" fontId="28" fillId="0" borderId="3" applyFill="0" applyProtection="0">
      <alignment horizontal="center" vertical="center" wrapText="1"/>
    </xf>
    <xf numFmtId="49" fontId="28" fillId="0" borderId="4" applyFill="0" applyProtection="0">
      <alignment horizontal="center" vertical="center" wrapText="1"/>
    </xf>
    <xf numFmtId="49" fontId="29" fillId="0" borderId="0" applyFont="0" applyFill="0" applyBorder="0" applyProtection="0">
      <alignment horizontal="left" vertical="center" wrapText="1"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5" applyNumberFormat="0" applyFill="0" applyAlignment="0" applyProtection="0"/>
    <xf numFmtId="0" fontId="41" fillId="0" borderId="6" applyNumberFormat="0" applyFill="0" applyAlignment="0" applyProtection="0"/>
    <xf numFmtId="0" fontId="9" fillId="0" borderId="7" applyNumberFormat="0" applyFill="0" applyAlignment="0" applyProtection="0"/>
    <xf numFmtId="0" fontId="42" fillId="0" borderId="8" applyNumberFormat="0" applyFill="0" applyAlignment="0" applyProtection="0"/>
    <xf numFmtId="0" fontId="10" fillId="0" borderId="9" applyNumberFormat="0" applyFill="0" applyAlignment="0" applyProtection="0"/>
    <xf numFmtId="0" fontId="43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24" borderId="1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44" fillId="24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10" borderId="12" applyNumberFormat="0" applyFont="0" applyAlignment="0" applyProtection="0"/>
    <xf numFmtId="0" fontId="45" fillId="19" borderId="12" applyNumberFormat="0" applyAlignment="0" applyProtection="0"/>
    <xf numFmtId="0" fontId="14" fillId="10" borderId="12" applyNumberFormat="0" applyFont="0" applyAlignment="0" applyProtection="0"/>
    <xf numFmtId="0" fontId="15" fillId="27" borderId="13" applyNumberFormat="0" applyAlignment="0" applyProtection="0"/>
    <xf numFmtId="0" fontId="15" fillId="28" borderId="13" applyNumberFormat="0" applyAlignment="0" applyProtection="0"/>
    <xf numFmtId="0" fontId="15" fillId="17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183" fontId="29" fillId="0" borderId="0" applyFont="0" applyFill="0" applyBorder="0" applyProtection="0">
      <alignment/>
    </xf>
    <xf numFmtId="183" fontId="29" fillId="0" borderId="0" applyFon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3" fontId="29" fillId="0" borderId="0" applyFont="0" applyFill="0" applyBorder="0" applyProtection="0">
      <alignment horizontal="right"/>
    </xf>
    <xf numFmtId="4" fontId="29" fillId="0" borderId="0" applyFont="0" applyFill="0" applyBorder="0" applyProtection="0">
      <alignment horizontal="right"/>
    </xf>
    <xf numFmtId="4" fontId="29" fillId="0" borderId="0" applyFont="0" applyFill="0" applyBorder="0" applyProtection="0">
      <alignment horizontal="right"/>
    </xf>
    <xf numFmtId="49" fontId="29" fillId="0" borderId="0" applyFont="0" applyFill="0" applyBorder="0" applyProtection="0">
      <alignment wrapText="1"/>
    </xf>
    <xf numFmtId="49" fontId="29" fillId="0" borderId="0" applyFont="0" applyFill="0" applyBorder="0" applyProtection="0">
      <alignment wrapText="1"/>
    </xf>
    <xf numFmtId="0" fontId="18" fillId="0" borderId="0" applyNumberFormat="0" applyFill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15" fillId="28" borderId="13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7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0" fontId="14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47" fillId="0" borderId="1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48" fillId="0" borderId="1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49" fillId="0" borderId="1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8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9" fillId="0" borderId="0">
      <alignment/>
      <protection/>
    </xf>
    <xf numFmtId="0" fontId="19" fillId="0" borderId="0">
      <alignment/>
      <protection/>
    </xf>
    <xf numFmtId="0" fontId="31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0" borderId="12" applyNumberFormat="0" applyFont="0" applyAlignment="0" applyProtection="0"/>
    <xf numFmtId="0" fontId="14" fillId="10" borderId="12" applyNumberFormat="0" applyFont="0" applyAlignment="0" applyProtection="0"/>
    <xf numFmtId="0" fontId="50" fillId="19" borderId="12" applyNumberFormat="0" applyAlignment="0" applyProtection="0"/>
    <xf numFmtId="0" fontId="14" fillId="10" borderId="12" applyNumberFormat="0" applyFont="0" applyAlignment="0" applyProtection="0"/>
    <xf numFmtId="0" fontId="29" fillId="10" borderId="12" applyNumberFormat="0" applyFont="0" applyAlignment="0" applyProtection="0"/>
    <xf numFmtId="0" fontId="29" fillId="10" borderId="12" applyNumberFormat="0" applyFont="0" applyAlignment="0" applyProtection="0"/>
    <xf numFmtId="0" fontId="14" fillId="10" borderId="12" applyNumberFormat="0" applyFont="0" applyAlignment="0" applyProtection="0"/>
    <xf numFmtId="0" fontId="50" fillId="19" borderId="12" applyNumberFormat="0" applyAlignment="0" applyProtection="0"/>
    <xf numFmtId="9" fontId="0" fillId="0" borderId="0" applyFont="0" applyFill="0" applyBorder="0" applyAlignment="0" applyProtection="0"/>
    <xf numFmtId="0" fontId="15" fillId="27" borderId="13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</cellStyleXfs>
  <cellXfs count="156">
    <xf numFmtId="0" fontId="0" fillId="0" borderId="0" xfId="0" applyAlignment="1">
      <alignment/>
    </xf>
    <xf numFmtId="1" fontId="19" fillId="0" borderId="0" xfId="503" applyNumberFormat="1" applyFont="1" applyFill="1" applyProtection="1">
      <alignment/>
      <protection locked="0"/>
    </xf>
    <xf numFmtId="1" fontId="21" fillId="0" borderId="0" xfId="503" applyNumberFormat="1" applyFont="1" applyFill="1" applyBorder="1" applyAlignment="1" applyProtection="1">
      <alignment horizontal="right"/>
      <protection locked="0"/>
    </xf>
    <xf numFmtId="0" fontId="24" fillId="0" borderId="0" xfId="495" applyFont="1">
      <alignment/>
      <protection/>
    </xf>
    <xf numFmtId="0" fontId="33" fillId="0" borderId="0" xfId="507" applyFont="1" applyFill="1" applyBorder="1" applyAlignment="1">
      <alignment horizontal="left"/>
      <protection/>
    </xf>
    <xf numFmtId="0" fontId="34" fillId="0" borderId="0" xfId="495" applyFont="1" applyFill="1" applyAlignment="1">
      <alignment horizontal="center" vertical="center" wrapText="1"/>
      <protection/>
    </xf>
    <xf numFmtId="0" fontId="35" fillId="0" borderId="0" xfId="495" applyFont="1" applyAlignment="1">
      <alignment horizontal="center" vertical="center" wrapText="1"/>
      <protection/>
    </xf>
    <xf numFmtId="0" fontId="34" fillId="0" borderId="0" xfId="495" applyFont="1" applyAlignment="1">
      <alignment horizontal="center" vertical="center" wrapText="1"/>
      <protection/>
    </xf>
    <xf numFmtId="0" fontId="22" fillId="0" borderId="0" xfId="495" applyFont="1">
      <alignment/>
      <protection/>
    </xf>
    <xf numFmtId="0" fontId="37" fillId="0" borderId="0" xfId="495" applyFont="1">
      <alignment/>
      <protection/>
    </xf>
    <xf numFmtId="0" fontId="37" fillId="0" borderId="0" xfId="495" applyFont="1" applyBorder="1">
      <alignment/>
      <protection/>
    </xf>
    <xf numFmtId="0" fontId="24" fillId="0" borderId="0" xfId="495" applyFont="1">
      <alignment/>
      <protection/>
    </xf>
    <xf numFmtId="0" fontId="24" fillId="0" borderId="0" xfId="495" applyFont="1" applyBorder="1">
      <alignment/>
      <protection/>
    </xf>
    <xf numFmtId="0" fontId="24" fillId="0" borderId="0" xfId="495" applyFont="1" applyFill="1">
      <alignment/>
      <protection/>
    </xf>
    <xf numFmtId="0" fontId="52" fillId="0" borderId="19" xfId="495" applyFont="1" applyBorder="1" applyAlignment="1">
      <alignment horizontal="center" vertical="center" wrapText="1"/>
      <protection/>
    </xf>
    <xf numFmtId="49" fontId="23" fillId="0" borderId="20" xfId="495" applyNumberFormat="1" applyFont="1" applyFill="1" applyBorder="1" applyAlignment="1">
      <alignment horizontal="center" vertical="center" wrapText="1"/>
      <protection/>
    </xf>
    <xf numFmtId="49" fontId="23" fillId="0" borderId="21" xfId="495" applyNumberFormat="1" applyFont="1" applyFill="1" applyBorder="1" applyAlignment="1">
      <alignment horizontal="center" vertical="center" wrapText="1"/>
      <protection/>
    </xf>
    <xf numFmtId="49" fontId="23" fillId="0" borderId="3" xfId="495" applyNumberFormat="1" applyFont="1" applyFill="1" applyBorder="1" applyAlignment="1">
      <alignment horizontal="center" vertical="center" wrapText="1"/>
      <protection/>
    </xf>
    <xf numFmtId="0" fontId="20" fillId="17" borderId="22" xfId="495" applyFont="1" applyFill="1" applyBorder="1" applyAlignment="1">
      <alignment horizontal="left" vertical="center" wrapText="1"/>
      <protection/>
    </xf>
    <xf numFmtId="0" fontId="53" fillId="0" borderId="23" xfId="495" applyFont="1" applyBorder="1" applyAlignment="1">
      <alignment vertical="center" wrapText="1"/>
      <protection/>
    </xf>
    <xf numFmtId="181" fontId="52" fillId="0" borderId="20" xfId="495" applyNumberFormat="1" applyFont="1" applyFill="1" applyBorder="1" applyAlignment="1">
      <alignment horizontal="center" vertical="center"/>
      <protection/>
    </xf>
    <xf numFmtId="181" fontId="52" fillId="0" borderId="21" xfId="495" applyNumberFormat="1" applyFont="1" applyFill="1" applyBorder="1" applyAlignment="1">
      <alignment horizontal="center" vertical="center"/>
      <protection/>
    </xf>
    <xf numFmtId="181" fontId="52" fillId="0" borderId="3" xfId="495" applyNumberFormat="1" applyFont="1" applyFill="1" applyBorder="1" applyAlignment="1">
      <alignment horizontal="center" vertical="center"/>
      <protection/>
    </xf>
    <xf numFmtId="0" fontId="20" fillId="0" borderId="23" xfId="495" applyFont="1" applyFill="1" applyBorder="1" applyAlignment="1">
      <alignment horizontal="left" vertical="center" wrapText="1"/>
      <protection/>
    </xf>
    <xf numFmtId="181" fontId="23" fillId="0" borderId="20" xfId="495" applyNumberFormat="1" applyFont="1" applyFill="1" applyBorder="1" applyAlignment="1">
      <alignment horizontal="center" vertical="center"/>
      <protection/>
    </xf>
    <xf numFmtId="181" fontId="23" fillId="0" borderId="21" xfId="495" applyNumberFormat="1" applyFont="1" applyFill="1" applyBorder="1" applyAlignment="1">
      <alignment horizontal="center" vertical="center"/>
      <protection/>
    </xf>
    <xf numFmtId="181" fontId="23" fillId="0" borderId="3" xfId="495" applyNumberFormat="1" applyFont="1" applyFill="1" applyBorder="1" applyAlignment="1">
      <alignment horizontal="center" vertical="center"/>
      <protection/>
    </xf>
    <xf numFmtId="0" fontId="53" fillId="0" borderId="23" xfId="495" applyFont="1" applyFill="1" applyBorder="1" applyAlignment="1">
      <alignment horizontal="left" vertical="center" wrapText="1"/>
      <protection/>
    </xf>
    <xf numFmtId="0" fontId="53" fillId="0" borderId="24" xfId="495" applyFont="1" applyFill="1" applyBorder="1" applyAlignment="1">
      <alignment horizontal="left" vertical="center" wrapText="1"/>
      <protection/>
    </xf>
    <xf numFmtId="181" fontId="52" fillId="0" borderId="25" xfId="495" applyNumberFormat="1" applyFont="1" applyFill="1" applyBorder="1" applyAlignment="1">
      <alignment horizontal="center" vertical="center"/>
      <protection/>
    </xf>
    <xf numFmtId="181" fontId="52" fillId="0" borderId="26" xfId="495" applyNumberFormat="1" applyFont="1" applyFill="1" applyBorder="1" applyAlignment="1">
      <alignment horizontal="center" vertical="center"/>
      <protection/>
    </xf>
    <xf numFmtId="181" fontId="52" fillId="0" borderId="27" xfId="495" applyNumberFormat="1" applyFont="1" applyFill="1" applyBorder="1" applyAlignment="1">
      <alignment horizontal="center" vertical="center"/>
      <protection/>
    </xf>
    <xf numFmtId="1" fontId="53" fillId="0" borderId="0" xfId="503" applyNumberFormat="1" applyFont="1" applyFill="1" applyAlignment="1" applyProtection="1">
      <alignment horizontal="center"/>
      <protection locked="0"/>
    </xf>
    <xf numFmtId="1" fontId="32" fillId="0" borderId="0" xfId="503" applyNumberFormat="1" applyFont="1" applyFill="1" applyProtection="1">
      <alignment/>
      <protection locked="0"/>
    </xf>
    <xf numFmtId="0" fontId="56" fillId="0" borderId="0" xfId="511" applyFont="1" applyFill="1">
      <alignment/>
      <protection/>
    </xf>
    <xf numFmtId="1" fontId="32" fillId="17" borderId="0" xfId="503" applyNumberFormat="1" applyFont="1" applyFill="1" applyBorder="1" applyAlignment="1" applyProtection="1">
      <alignment horizontal="right"/>
      <protection locked="0"/>
    </xf>
    <xf numFmtId="1" fontId="32" fillId="0" borderId="0" xfId="503" applyNumberFormat="1" applyFont="1" applyFill="1" applyBorder="1" applyAlignment="1" applyProtection="1">
      <alignment horizontal="right"/>
      <protection locked="0"/>
    </xf>
    <xf numFmtId="3" fontId="32" fillId="0" borderId="0" xfId="503" applyNumberFormat="1" applyFont="1" applyFill="1" applyBorder="1" applyAlignment="1" applyProtection="1">
      <alignment horizontal="right"/>
      <protection locked="0"/>
    </xf>
    <xf numFmtId="3" fontId="32" fillId="17" borderId="0" xfId="503" applyNumberFormat="1" applyFont="1" applyFill="1" applyBorder="1" applyAlignment="1" applyProtection="1">
      <alignment horizontal="right"/>
      <protection locked="0"/>
    </xf>
    <xf numFmtId="1" fontId="55" fillId="0" borderId="0" xfId="503" applyNumberFormat="1" applyFont="1" applyFill="1" applyBorder="1" applyAlignment="1" applyProtection="1">
      <alignment/>
      <protection locked="0"/>
    </xf>
    <xf numFmtId="1" fontId="55" fillId="17" borderId="0" xfId="503" applyNumberFormat="1" applyFont="1" applyFill="1" applyBorder="1" applyAlignment="1" applyProtection="1">
      <alignment/>
      <protection locked="0"/>
    </xf>
    <xf numFmtId="1" fontId="32" fillId="17" borderId="0" xfId="503" applyNumberFormat="1" applyFont="1" applyFill="1" applyBorder="1" applyAlignment="1" applyProtection="1">
      <alignment horizontal="center"/>
      <protection locked="0"/>
    </xf>
    <xf numFmtId="3" fontId="54" fillId="0" borderId="0" xfId="503" applyNumberFormat="1" applyFont="1" applyFill="1" applyAlignment="1" applyProtection="1">
      <alignment horizontal="center" vertical="center"/>
      <protection locked="0"/>
    </xf>
    <xf numFmtId="3" fontId="54" fillId="0" borderId="0" xfId="503" applyNumberFormat="1" applyFont="1" applyFill="1" applyBorder="1" applyAlignment="1" applyProtection="1">
      <alignment horizontal="center" vertical="center" wrapText="1" shrinkToFit="1"/>
      <protection locked="0"/>
    </xf>
    <xf numFmtId="1" fontId="51" fillId="0" borderId="0" xfId="503" applyNumberFormat="1" applyFont="1" applyFill="1" applyBorder="1" applyAlignment="1" applyProtection="1">
      <alignment horizontal="left" wrapText="1" shrinkToFit="1"/>
      <protection locked="0"/>
    </xf>
    <xf numFmtId="181" fontId="52" fillId="0" borderId="23" xfId="495" applyNumberFormat="1" applyFont="1" applyFill="1" applyBorder="1" applyAlignment="1">
      <alignment horizontal="center" vertical="center"/>
      <protection/>
    </xf>
    <xf numFmtId="181" fontId="52" fillId="0" borderId="24" xfId="495" applyNumberFormat="1" applyFont="1" applyFill="1" applyBorder="1" applyAlignment="1">
      <alignment horizontal="center" vertical="center"/>
      <protection/>
    </xf>
    <xf numFmtId="181" fontId="52" fillId="0" borderId="28" xfId="495" applyNumberFormat="1" applyFont="1" applyFill="1" applyBorder="1" applyAlignment="1">
      <alignment horizontal="center" vertical="center"/>
      <protection/>
    </xf>
    <xf numFmtId="181" fontId="23" fillId="0" borderId="28" xfId="495" applyNumberFormat="1" applyFont="1" applyFill="1" applyBorder="1" applyAlignment="1">
      <alignment horizontal="center" vertical="center"/>
      <protection/>
    </xf>
    <xf numFmtId="181" fontId="52" fillId="0" borderId="29" xfId="495" applyNumberFormat="1" applyFont="1" applyFill="1" applyBorder="1" applyAlignment="1">
      <alignment horizontal="center" vertical="center"/>
      <protection/>
    </xf>
    <xf numFmtId="0" fontId="20" fillId="0" borderId="30" xfId="495" applyFont="1" applyFill="1" applyBorder="1" applyAlignment="1">
      <alignment horizontal="left" vertical="center" wrapText="1"/>
      <protection/>
    </xf>
    <xf numFmtId="181" fontId="23" fillId="0" borderId="31" xfId="495" applyNumberFormat="1" applyFont="1" applyFill="1" applyBorder="1" applyAlignment="1">
      <alignment horizontal="center" vertical="center"/>
      <protection/>
    </xf>
    <xf numFmtId="181" fontId="23" fillId="0" borderId="32" xfId="495" applyNumberFormat="1" applyFont="1" applyFill="1" applyBorder="1" applyAlignment="1">
      <alignment horizontal="center" vertical="center"/>
      <protection/>
    </xf>
    <xf numFmtId="181" fontId="23" fillId="0" borderId="33" xfId="495" applyNumberFormat="1" applyFont="1" applyFill="1" applyBorder="1" applyAlignment="1">
      <alignment horizontal="center" vertical="center"/>
      <protection/>
    </xf>
    <xf numFmtId="181" fontId="23" fillId="0" borderId="34" xfId="495" applyNumberFormat="1" applyFont="1" applyFill="1" applyBorder="1" applyAlignment="1">
      <alignment horizontal="center" vertical="center"/>
      <protection/>
    </xf>
    <xf numFmtId="181" fontId="52" fillId="0" borderId="35" xfId="495" applyNumberFormat="1" applyFont="1" applyFill="1" applyBorder="1" applyAlignment="1">
      <alignment horizontal="center" vertical="center"/>
      <protection/>
    </xf>
    <xf numFmtId="181" fontId="52" fillId="0" borderId="36" xfId="495" applyNumberFormat="1" applyFont="1" applyFill="1" applyBorder="1" applyAlignment="1">
      <alignment horizontal="center" vertical="center"/>
      <protection/>
    </xf>
    <xf numFmtId="0" fontId="31" fillId="0" borderId="0" xfId="495" applyFont="1">
      <alignment/>
      <protection/>
    </xf>
    <xf numFmtId="181" fontId="23" fillId="0" borderId="37" xfId="495" applyNumberFormat="1" applyFont="1" applyFill="1" applyBorder="1" applyAlignment="1">
      <alignment horizontal="center" vertical="center"/>
      <protection/>
    </xf>
    <xf numFmtId="181" fontId="23" fillId="0" borderId="38" xfId="495" applyNumberFormat="1" applyFont="1" applyFill="1" applyBorder="1" applyAlignment="1">
      <alignment horizontal="center" vertical="center"/>
      <protection/>
    </xf>
    <xf numFmtId="181" fontId="23" fillId="0" borderId="39" xfId="495" applyNumberFormat="1" applyFont="1" applyFill="1" applyBorder="1" applyAlignment="1">
      <alignment horizontal="center" vertical="center"/>
      <protection/>
    </xf>
    <xf numFmtId="181" fontId="23" fillId="0" borderId="40" xfId="495" applyNumberFormat="1" applyFont="1" applyFill="1" applyBorder="1" applyAlignment="1">
      <alignment horizontal="center" vertical="center"/>
      <protection/>
    </xf>
    <xf numFmtId="49" fontId="31" fillId="0" borderId="41" xfId="495" applyNumberFormat="1" applyFont="1" applyFill="1" applyBorder="1" applyAlignment="1">
      <alignment horizontal="center" vertical="center" wrapText="1"/>
      <protection/>
    </xf>
    <xf numFmtId="49" fontId="31" fillId="0" borderId="42" xfId="495" applyNumberFormat="1" applyFont="1" applyFill="1" applyBorder="1" applyAlignment="1">
      <alignment horizontal="center" vertical="center" wrapText="1"/>
      <protection/>
    </xf>
    <xf numFmtId="49" fontId="31" fillId="0" borderId="43" xfId="495" applyNumberFormat="1" applyFont="1" applyFill="1" applyBorder="1" applyAlignment="1">
      <alignment horizontal="center" vertical="center" wrapText="1"/>
      <protection/>
    </xf>
    <xf numFmtId="49" fontId="31" fillId="0" borderId="44" xfId="495" applyNumberFormat="1" applyFont="1" applyFill="1" applyBorder="1" applyAlignment="1">
      <alignment horizontal="center" vertical="center" wrapText="1"/>
      <protection/>
    </xf>
    <xf numFmtId="49" fontId="31" fillId="0" borderId="45" xfId="495" applyNumberFormat="1" applyFont="1" applyFill="1" applyBorder="1" applyAlignment="1">
      <alignment horizontal="center" vertical="center" wrapText="1"/>
      <protection/>
    </xf>
    <xf numFmtId="49" fontId="31" fillId="0" borderId="46" xfId="495" applyNumberFormat="1" applyFont="1" applyFill="1" applyBorder="1" applyAlignment="1">
      <alignment horizontal="center" vertical="center" wrapText="1"/>
      <protection/>
    </xf>
    <xf numFmtId="0" fontId="31" fillId="0" borderId="21" xfId="495" applyFont="1" applyBorder="1" applyAlignment="1">
      <alignment horizontal="center" vertical="center" wrapText="1"/>
      <protection/>
    </xf>
    <xf numFmtId="0" fontId="39" fillId="0" borderId="42" xfId="495" applyFont="1" applyBorder="1" applyAlignment="1">
      <alignment horizontal="center" vertical="center" wrapText="1"/>
      <protection/>
    </xf>
    <xf numFmtId="181" fontId="52" fillId="0" borderId="47" xfId="495" applyNumberFormat="1" applyFont="1" applyFill="1" applyBorder="1" applyAlignment="1">
      <alignment horizontal="center" vertical="center"/>
      <protection/>
    </xf>
    <xf numFmtId="181" fontId="52" fillId="0" borderId="48" xfId="495" applyNumberFormat="1" applyFont="1" applyFill="1" applyBorder="1" applyAlignment="1">
      <alignment horizontal="center" vertical="center"/>
      <protection/>
    </xf>
    <xf numFmtId="181" fontId="52" fillId="0" borderId="22" xfId="495" applyNumberFormat="1" applyFont="1" applyFill="1" applyBorder="1" applyAlignment="1">
      <alignment horizontal="center" vertical="center"/>
      <protection/>
    </xf>
    <xf numFmtId="181" fontId="52" fillId="0" borderId="30" xfId="495" applyNumberFormat="1" applyFont="1" applyFill="1" applyBorder="1" applyAlignment="1">
      <alignment horizontal="center" vertical="center"/>
      <protection/>
    </xf>
    <xf numFmtId="49" fontId="52" fillId="0" borderId="23" xfId="495" applyNumberFormat="1" applyFont="1" applyFill="1" applyBorder="1" applyAlignment="1">
      <alignment horizontal="center" vertical="center" wrapText="1"/>
      <protection/>
    </xf>
    <xf numFmtId="1" fontId="58" fillId="0" borderId="0" xfId="503" applyNumberFormat="1" applyFont="1" applyFill="1" applyBorder="1" applyAlignment="1" applyProtection="1">
      <alignment/>
      <protection locked="0"/>
    </xf>
    <xf numFmtId="1" fontId="51" fillId="0" borderId="0" xfId="503" applyNumberFormat="1" applyFont="1" applyFill="1" applyAlignment="1" applyProtection="1">
      <alignment horizontal="left"/>
      <protection locked="0"/>
    </xf>
    <xf numFmtId="1" fontId="51" fillId="0" borderId="0" xfId="503" applyNumberFormat="1" applyFont="1" applyFill="1" applyBorder="1" applyProtection="1">
      <alignment/>
      <protection locked="0"/>
    </xf>
    <xf numFmtId="1" fontId="38" fillId="0" borderId="0" xfId="503" applyNumberFormat="1" applyFont="1" applyFill="1" applyBorder="1" applyAlignment="1" applyProtection="1">
      <alignment horizontal="center" vertical="center"/>
      <protection locked="0"/>
    </xf>
    <xf numFmtId="1" fontId="51" fillId="0" borderId="0" xfId="503" applyNumberFormat="1" applyFont="1" applyFill="1" applyBorder="1" applyAlignment="1" applyProtection="1">
      <alignment horizontal="center" vertical="center"/>
      <protection locked="0"/>
    </xf>
    <xf numFmtId="0" fontId="19" fillId="0" borderId="0" xfId="506" applyFont="1">
      <alignment/>
      <protection/>
    </xf>
    <xf numFmtId="0" fontId="51" fillId="0" borderId="0" xfId="506" applyFont="1">
      <alignment/>
      <protection/>
    </xf>
    <xf numFmtId="0" fontId="58" fillId="0" borderId="0" xfId="506" applyFont="1" applyFill="1" applyAlignment="1">
      <alignment/>
      <protection/>
    </xf>
    <xf numFmtId="0" fontId="58" fillId="0" borderId="0" xfId="506" applyFont="1" applyFill="1" applyAlignment="1">
      <alignment horizontal="center"/>
      <protection/>
    </xf>
    <xf numFmtId="0" fontId="53" fillId="17" borderId="3" xfId="506" applyFont="1" applyFill="1" applyBorder="1" applyAlignment="1">
      <alignment horizontal="center" vertical="center" wrapText="1"/>
      <protection/>
    </xf>
    <xf numFmtId="0" fontId="32" fillId="0" borderId="0" xfId="509" applyFont="1" applyAlignment="1">
      <alignment vertical="center" wrapText="1"/>
      <protection/>
    </xf>
    <xf numFmtId="0" fontId="60" fillId="0" borderId="0" xfId="509" applyFont="1" applyAlignment="1">
      <alignment vertical="center" wrapText="1"/>
      <protection/>
    </xf>
    <xf numFmtId="0" fontId="20" fillId="17" borderId="3" xfId="509" applyFont="1" applyFill="1" applyBorder="1" applyAlignment="1">
      <alignment vertical="center" wrapText="1"/>
      <protection/>
    </xf>
    <xf numFmtId="181" fontId="20" fillId="17" borderId="3" xfId="509" applyNumberFormat="1" applyFont="1" applyFill="1" applyBorder="1" applyAlignment="1">
      <alignment horizontal="center" vertical="center" wrapText="1"/>
      <protection/>
    </xf>
    <xf numFmtId="181" fontId="20" fillId="17" borderId="3" xfId="506" applyNumberFormat="1" applyFont="1" applyFill="1" applyBorder="1" applyAlignment="1">
      <alignment horizontal="center" vertical="center" wrapText="1"/>
      <protection/>
    </xf>
    <xf numFmtId="181" fontId="20" fillId="0" borderId="3" xfId="506" applyNumberFormat="1" applyFont="1" applyFill="1" applyBorder="1" applyAlignment="1">
      <alignment horizontal="center" vertical="center" wrapText="1"/>
      <protection/>
    </xf>
    <xf numFmtId="181" fontId="61" fillId="17" borderId="3" xfId="506" applyNumberFormat="1" applyFont="1" applyFill="1" applyBorder="1" applyAlignment="1">
      <alignment horizontal="center" vertical="center" wrapText="1"/>
      <protection/>
    </xf>
    <xf numFmtId="181" fontId="60" fillId="0" borderId="0" xfId="509" applyNumberFormat="1" applyFont="1" applyAlignment="1">
      <alignment vertical="center" wrapText="1"/>
      <protection/>
    </xf>
    <xf numFmtId="0" fontId="20" fillId="0" borderId="3" xfId="506" applyFont="1" applyBorder="1" applyAlignment="1">
      <alignment horizontal="left" vertical="center" wrapText="1"/>
      <protection/>
    </xf>
    <xf numFmtId="181" fontId="20" fillId="0" borderId="3" xfId="506" applyNumberFormat="1" applyFont="1" applyBorder="1" applyAlignment="1">
      <alignment horizontal="center" vertical="center" wrapText="1"/>
      <protection/>
    </xf>
    <xf numFmtId="0" fontId="20" fillId="0" borderId="3" xfId="509" applyFont="1" applyBorder="1" applyAlignment="1">
      <alignment vertical="center" wrapText="1"/>
      <protection/>
    </xf>
    <xf numFmtId="181" fontId="20" fillId="0" borderId="3" xfId="509" applyNumberFormat="1" applyFont="1" applyBorder="1" applyAlignment="1">
      <alignment horizontal="center" vertical="center" wrapText="1"/>
      <protection/>
    </xf>
    <xf numFmtId="0" fontId="19" fillId="0" borderId="0" xfId="509" applyFont="1" applyAlignment="1">
      <alignment vertical="center" wrapText="1"/>
      <protection/>
    </xf>
    <xf numFmtId="0" fontId="20" fillId="0" borderId="3" xfId="500" applyFont="1" applyBorder="1" applyAlignment="1">
      <alignment vertical="center" wrapText="1"/>
      <protection/>
    </xf>
    <xf numFmtId="181" fontId="20" fillId="0" borderId="3" xfId="500" applyNumberFormat="1" applyFont="1" applyBorder="1" applyAlignment="1">
      <alignment horizontal="center" vertical="center" wrapText="1"/>
      <protection/>
    </xf>
    <xf numFmtId="181" fontId="20" fillId="0" borderId="3" xfId="500" applyNumberFormat="1" applyFont="1" applyFill="1" applyBorder="1" applyAlignment="1">
      <alignment horizontal="center" vertical="center" wrapText="1"/>
      <protection/>
    </xf>
    <xf numFmtId="182" fontId="20" fillId="0" borderId="3" xfId="500" applyNumberFormat="1" applyFont="1" applyFill="1" applyBorder="1" applyAlignment="1">
      <alignment horizontal="center" vertical="center"/>
      <protection/>
    </xf>
    <xf numFmtId="0" fontId="19" fillId="17" borderId="0" xfId="506" applyFont="1" applyFill="1">
      <alignment/>
      <protection/>
    </xf>
    <xf numFmtId="3" fontId="66" fillId="0" borderId="3" xfId="503" applyNumberFormat="1" applyFont="1" applyFill="1" applyBorder="1" applyAlignment="1" applyProtection="1">
      <alignment horizontal="center" vertical="center"/>
      <protection locked="0"/>
    </xf>
    <xf numFmtId="1" fontId="66" fillId="17" borderId="3" xfId="503" applyNumberFormat="1" applyFont="1" applyFill="1" applyBorder="1" applyAlignment="1" applyProtection="1">
      <alignment horizontal="center" vertical="center" wrapText="1"/>
      <protection locked="0"/>
    </xf>
    <xf numFmtId="1" fontId="66" fillId="0" borderId="3" xfId="503" applyNumberFormat="1" applyFont="1" applyFill="1" applyBorder="1" applyAlignment="1" applyProtection="1">
      <alignment horizontal="center" vertical="center"/>
      <protection locked="0"/>
    </xf>
    <xf numFmtId="0" fontId="64" fillId="0" borderId="3" xfId="503" applyNumberFormat="1" applyFont="1" applyFill="1" applyBorder="1" applyAlignment="1" applyProtection="1">
      <alignment horizontal="left" vertical="center" wrapText="1" shrinkToFit="1"/>
      <protection/>
    </xf>
    <xf numFmtId="3" fontId="64" fillId="0" borderId="3" xfId="503" applyNumberFormat="1" applyFont="1" applyFill="1" applyBorder="1" applyAlignment="1" applyProtection="1">
      <alignment horizontal="center" vertical="center" wrapText="1" shrinkToFit="1"/>
      <protection/>
    </xf>
    <xf numFmtId="181" fontId="67" fillId="17" borderId="3" xfId="503" applyNumberFormat="1" applyFont="1" applyFill="1" applyBorder="1" applyAlignment="1" applyProtection="1">
      <alignment horizontal="center" vertical="center"/>
      <protection/>
    </xf>
    <xf numFmtId="3" fontId="64" fillId="17" borderId="3" xfId="503" applyNumberFormat="1" applyFont="1" applyFill="1" applyBorder="1" applyAlignment="1" applyProtection="1">
      <alignment horizontal="center" vertical="center"/>
      <protection/>
    </xf>
    <xf numFmtId="3" fontId="19" fillId="0" borderId="3" xfId="512" applyNumberFormat="1" applyFont="1" applyFill="1" applyBorder="1" applyAlignment="1">
      <alignment horizontal="center" vertical="center"/>
      <protection/>
    </xf>
    <xf numFmtId="3" fontId="19" fillId="17" borderId="3" xfId="503" applyNumberFormat="1" applyFont="1" applyFill="1" applyBorder="1" applyAlignment="1" applyProtection="1">
      <alignment horizontal="center" vertical="center"/>
      <protection locked="0"/>
    </xf>
    <xf numFmtId="181" fontId="67" fillId="17" borderId="3" xfId="503" applyNumberFormat="1" applyFont="1" applyFill="1" applyBorder="1" applyAlignment="1" applyProtection="1">
      <alignment horizontal="center" vertical="center"/>
      <protection locked="0"/>
    </xf>
    <xf numFmtId="3" fontId="19" fillId="17" borderId="3" xfId="503" applyNumberFormat="1" applyFont="1" applyFill="1" applyBorder="1" applyAlignment="1" applyProtection="1">
      <alignment horizontal="center" vertical="center"/>
      <protection/>
    </xf>
    <xf numFmtId="3" fontId="19" fillId="0" borderId="3" xfId="505" applyNumberFormat="1" applyFont="1" applyFill="1" applyBorder="1" applyAlignment="1">
      <alignment horizontal="center" vertical="center"/>
      <protection/>
    </xf>
    <xf numFmtId="1" fontId="66" fillId="0" borderId="0" xfId="503" applyNumberFormat="1" applyFont="1" applyFill="1" applyBorder="1" applyAlignment="1" applyProtection="1">
      <alignment/>
      <protection locked="0"/>
    </xf>
    <xf numFmtId="1" fontId="68" fillId="0" borderId="3" xfId="503" applyNumberFormat="1" applyFont="1" applyFill="1" applyBorder="1" applyAlignment="1" applyProtection="1">
      <alignment horizontal="center" vertical="center"/>
      <protection/>
    </xf>
    <xf numFmtId="3" fontId="68" fillId="0" borderId="3" xfId="503" applyNumberFormat="1" applyFont="1" applyFill="1" applyBorder="1" applyAlignment="1" applyProtection="1">
      <alignment horizontal="center" vertical="center"/>
      <protection/>
    </xf>
    <xf numFmtId="1" fontId="68" fillId="0" borderId="0" xfId="503" applyNumberFormat="1" applyFont="1" applyFill="1" applyBorder="1" applyAlignment="1" applyProtection="1">
      <alignment horizontal="center" vertical="center"/>
      <protection locked="0"/>
    </xf>
    <xf numFmtId="0" fontId="21" fillId="0" borderId="3" xfId="509" applyFont="1" applyBorder="1" applyAlignment="1">
      <alignment horizontal="center" vertical="center" wrapText="1"/>
      <protection/>
    </xf>
    <xf numFmtId="0" fontId="21" fillId="0" borderId="3" xfId="509" applyFont="1" applyFill="1" applyBorder="1" applyAlignment="1">
      <alignment horizontal="center" vertical="center" wrapText="1"/>
      <protection/>
    </xf>
    <xf numFmtId="0" fontId="69" fillId="0" borderId="0" xfId="509" applyFont="1" applyAlignment="1">
      <alignment vertical="center" wrapText="1"/>
      <protection/>
    </xf>
    <xf numFmtId="49" fontId="52" fillId="0" borderId="21" xfId="495" applyNumberFormat="1" applyFont="1" applyFill="1" applyBorder="1" applyAlignment="1">
      <alignment horizontal="center" vertical="center" wrapText="1"/>
      <protection/>
    </xf>
    <xf numFmtId="0" fontId="20" fillId="0" borderId="3" xfId="506" applyFont="1" applyBorder="1" applyAlignment="1">
      <alignment horizontal="center" vertical="center" wrapText="1"/>
      <protection/>
    </xf>
    <xf numFmtId="0" fontId="53" fillId="0" borderId="3" xfId="506" applyFont="1" applyBorder="1" applyAlignment="1">
      <alignment horizontal="center" vertical="center" wrapText="1"/>
      <protection/>
    </xf>
    <xf numFmtId="0" fontId="21" fillId="0" borderId="4" xfId="510" applyFont="1" applyBorder="1" applyAlignment="1">
      <alignment horizontal="left"/>
      <protection/>
    </xf>
    <xf numFmtId="181" fontId="74" fillId="17" borderId="3" xfId="503" applyNumberFormat="1" applyFont="1" applyFill="1" applyBorder="1" applyAlignment="1" applyProtection="1">
      <alignment horizontal="center" vertical="center"/>
      <protection locked="0"/>
    </xf>
    <xf numFmtId="181" fontId="74" fillId="17" borderId="3" xfId="503" applyNumberFormat="1" applyFont="1" applyFill="1" applyBorder="1" applyAlignment="1" applyProtection="1">
      <alignment horizontal="center" vertical="center"/>
      <protection/>
    </xf>
    <xf numFmtId="181" fontId="67" fillId="0" borderId="3" xfId="503" applyNumberFormat="1" applyFont="1" applyFill="1" applyBorder="1" applyAlignment="1" applyProtection="1">
      <alignment horizontal="center" vertical="center"/>
      <protection/>
    </xf>
    <xf numFmtId="0" fontId="62" fillId="0" borderId="0" xfId="495" applyFont="1" applyBorder="1" applyAlignment="1">
      <alignment horizontal="center" vertical="center" wrapText="1"/>
      <protection/>
    </xf>
    <xf numFmtId="0" fontId="23" fillId="0" borderId="49" xfId="495" applyFont="1" applyFill="1" applyBorder="1" applyAlignment="1">
      <alignment horizontal="center" vertical="center" wrapText="1"/>
      <protection/>
    </xf>
    <xf numFmtId="0" fontId="23" fillId="0" borderId="50" xfId="495" applyFont="1" applyFill="1" applyBorder="1" applyAlignment="1">
      <alignment horizontal="center" vertical="center" wrapText="1"/>
      <protection/>
    </xf>
    <xf numFmtId="0" fontId="36" fillId="0" borderId="0" xfId="508" applyFont="1" applyBorder="1" applyAlignment="1">
      <alignment horizontal="left" vertical="center" wrapText="1"/>
      <protection/>
    </xf>
    <xf numFmtId="0" fontId="23" fillId="0" borderId="49" xfId="495" applyFont="1" applyBorder="1" applyAlignment="1">
      <alignment horizontal="center" vertical="center"/>
      <protection/>
    </xf>
    <xf numFmtId="0" fontId="23" fillId="0" borderId="51" xfId="495" applyFont="1" applyBorder="1" applyAlignment="1">
      <alignment horizontal="center" vertical="center"/>
      <protection/>
    </xf>
    <xf numFmtId="0" fontId="23" fillId="0" borderId="50" xfId="495" applyFont="1" applyBorder="1" applyAlignment="1">
      <alignment horizontal="center" vertical="center"/>
      <protection/>
    </xf>
    <xf numFmtId="0" fontId="20" fillId="0" borderId="3" xfId="500" applyFont="1" applyFill="1" applyBorder="1" applyAlignment="1">
      <alignment horizontal="center" vertical="center" wrapText="1"/>
      <protection/>
    </xf>
    <xf numFmtId="0" fontId="58" fillId="0" borderId="3" xfId="506" applyFont="1" applyFill="1" applyBorder="1" applyAlignment="1">
      <alignment horizontal="center"/>
      <protection/>
    </xf>
    <xf numFmtId="0" fontId="38" fillId="0" borderId="0" xfId="506" applyFont="1" applyFill="1" applyAlignment="1">
      <alignment horizontal="center" vertical="center" wrapText="1"/>
      <protection/>
    </xf>
    <xf numFmtId="0" fontId="59" fillId="0" borderId="0" xfId="506" applyFont="1" applyFill="1" applyAlignment="1">
      <alignment horizontal="center"/>
      <protection/>
    </xf>
    <xf numFmtId="0" fontId="57" fillId="0" borderId="23" xfId="509" applyFont="1" applyBorder="1" applyAlignment="1">
      <alignment horizontal="center" vertical="center" wrapText="1"/>
      <protection/>
    </xf>
    <xf numFmtId="0" fontId="20" fillId="0" borderId="52" xfId="509" applyFont="1" applyBorder="1" applyAlignment="1">
      <alignment horizontal="center" vertical="center" wrapText="1"/>
      <protection/>
    </xf>
    <xf numFmtId="0" fontId="20" fillId="0" borderId="28" xfId="509" applyFont="1" applyBorder="1" applyAlignment="1">
      <alignment horizontal="center" vertical="center" wrapText="1"/>
      <protection/>
    </xf>
    <xf numFmtId="1" fontId="38" fillId="0" borderId="0" xfId="503" applyNumberFormat="1" applyFont="1" applyFill="1" applyBorder="1" applyAlignment="1" applyProtection="1">
      <alignment horizontal="center" vertical="center"/>
      <protection locked="0"/>
    </xf>
    <xf numFmtId="1" fontId="21" fillId="0" borderId="24" xfId="503" applyNumberFormat="1" applyFont="1" applyFill="1" applyBorder="1" applyAlignment="1" applyProtection="1">
      <alignment horizontal="center" vertical="center" wrapText="1"/>
      <protection/>
    </xf>
    <xf numFmtId="1" fontId="21" fillId="0" borderId="53" xfId="503" applyNumberFormat="1" applyFont="1" applyFill="1" applyBorder="1" applyAlignment="1" applyProtection="1">
      <alignment horizontal="center" vertical="center" wrapText="1"/>
      <protection/>
    </xf>
    <xf numFmtId="1" fontId="21" fillId="0" borderId="29" xfId="503" applyNumberFormat="1" applyFont="1" applyFill="1" applyBorder="1" applyAlignment="1" applyProtection="1">
      <alignment horizontal="center" vertical="center" wrapText="1"/>
      <protection/>
    </xf>
    <xf numFmtId="1" fontId="38" fillId="0" borderId="0" xfId="503" applyNumberFormat="1" applyFont="1" applyFill="1" applyAlignment="1" applyProtection="1">
      <alignment horizontal="center" vertical="center" wrapText="1"/>
      <protection locked="0"/>
    </xf>
    <xf numFmtId="1" fontId="53" fillId="0" borderId="0" xfId="503" applyNumberFormat="1" applyFont="1" applyFill="1" applyBorder="1" applyAlignment="1" applyProtection="1">
      <alignment horizontal="center"/>
      <protection locked="0"/>
    </xf>
    <xf numFmtId="1" fontId="65" fillId="0" borderId="3" xfId="503" applyNumberFormat="1" applyFont="1" applyFill="1" applyBorder="1" applyAlignment="1" applyProtection="1">
      <alignment horizontal="left"/>
      <protection locked="0"/>
    </xf>
    <xf numFmtId="1" fontId="21" fillId="0" borderId="24" xfId="504" applyNumberFormat="1" applyFont="1" applyFill="1" applyBorder="1" applyAlignment="1" applyProtection="1">
      <alignment horizontal="center" vertical="center" wrapText="1"/>
      <protection/>
    </xf>
    <xf numFmtId="1" fontId="21" fillId="0" borderId="53" xfId="504" applyNumberFormat="1" applyFont="1" applyFill="1" applyBorder="1" applyAlignment="1" applyProtection="1">
      <alignment horizontal="center" vertical="center" wrapText="1"/>
      <protection/>
    </xf>
    <xf numFmtId="1" fontId="21" fillId="0" borderId="29" xfId="504" applyNumberFormat="1" applyFont="1" applyFill="1" applyBorder="1" applyAlignment="1" applyProtection="1">
      <alignment horizontal="center" vertical="center" wrapText="1"/>
      <protection/>
    </xf>
    <xf numFmtId="1" fontId="21" fillId="0" borderId="24" xfId="503" applyNumberFormat="1" applyFont="1" applyFill="1" applyBorder="1" applyAlignment="1" applyProtection="1">
      <alignment horizontal="center" vertical="center" wrapText="1"/>
      <protection locked="0"/>
    </xf>
    <xf numFmtId="1" fontId="21" fillId="0" borderId="53" xfId="503" applyNumberFormat="1" applyFont="1" applyFill="1" applyBorder="1" applyAlignment="1" applyProtection="1">
      <alignment horizontal="center" vertical="center" wrapText="1"/>
      <protection locked="0"/>
    </xf>
    <xf numFmtId="1" fontId="21" fillId="0" borderId="29" xfId="503" applyNumberFormat="1" applyFont="1" applyFill="1" applyBorder="1" applyAlignment="1" applyProtection="1">
      <alignment horizontal="center" vertical="center" wrapText="1"/>
      <protection locked="0"/>
    </xf>
  </cellXfs>
  <cellStyles count="551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Вывод" xfId="395"/>
    <cellStyle name="Вывод 2" xfId="396"/>
    <cellStyle name="Вывод 2 2" xfId="397"/>
    <cellStyle name="Вывод 3" xfId="398"/>
    <cellStyle name="Вывод 4" xfId="399"/>
    <cellStyle name="Вывод 5" xfId="400"/>
    <cellStyle name="Вычисление" xfId="401"/>
    <cellStyle name="Вычисление 2" xfId="402"/>
    <cellStyle name="Вычисление 2 2" xfId="403"/>
    <cellStyle name="Вычисление 3" xfId="404"/>
    <cellStyle name="Вычисление 4" xfId="405"/>
    <cellStyle name="Вычисление 5" xfId="406"/>
    <cellStyle name="Гиперссылка 2" xfId="407"/>
    <cellStyle name="Гиперссылка 3" xfId="408"/>
    <cellStyle name="Грошовий 2" xfId="409"/>
    <cellStyle name="Currency" xfId="410"/>
    <cellStyle name="Currency [0]" xfId="411"/>
    <cellStyle name="Добре" xfId="412"/>
    <cellStyle name="Добре 2" xfId="413"/>
    <cellStyle name="Заголовок 1" xfId="414"/>
    <cellStyle name="Заголовок 1 2" xfId="415"/>
    <cellStyle name="Заголовок 1 3" xfId="416"/>
    <cellStyle name="Заголовок 1 4" xfId="417"/>
    <cellStyle name="Заголовок 1 5" xfId="418"/>
    <cellStyle name="Заголовок 2" xfId="419"/>
    <cellStyle name="Заголовок 2 2" xfId="420"/>
    <cellStyle name="Заголовок 2 3" xfId="421"/>
    <cellStyle name="Заголовок 2 4" xfId="422"/>
    <cellStyle name="Заголовок 2 5" xfId="423"/>
    <cellStyle name="Заголовок 3" xfId="424"/>
    <cellStyle name="Заголовок 3 2" xfId="425"/>
    <cellStyle name="Заголовок 3 3" xfId="426"/>
    <cellStyle name="Заголовок 3 4" xfId="427"/>
    <cellStyle name="Заголовок 3 5" xfId="428"/>
    <cellStyle name="Заголовок 4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4" xfId="441"/>
    <cellStyle name="Звичайний 4 2" xfId="442"/>
    <cellStyle name="Звичайний 5" xfId="443"/>
    <cellStyle name="Звичайний 5 2" xfId="444"/>
    <cellStyle name="Звичайний 5 3" xfId="445"/>
    <cellStyle name="Звичайний 6" xfId="446"/>
    <cellStyle name="Звичайний 7" xfId="447"/>
    <cellStyle name="Зв'язана клітинка" xfId="448"/>
    <cellStyle name="Зв'язана клітинка 2" xfId="449"/>
    <cellStyle name="Итог" xfId="450"/>
    <cellStyle name="Итог 2" xfId="451"/>
    <cellStyle name="Итог 3" xfId="452"/>
    <cellStyle name="Итог 4" xfId="453"/>
    <cellStyle name="Итог 5" xfId="454"/>
    <cellStyle name="Контрольна клітинка" xfId="455"/>
    <cellStyle name="Контрольна клітинка 2" xfId="456"/>
    <cellStyle name="Контрольная ячейка" xfId="457"/>
    <cellStyle name="Контрольная ячейка 2" xfId="458"/>
    <cellStyle name="Контрольная ячейка 2 2" xfId="459"/>
    <cellStyle name="Контрольная ячейка 3" xfId="460"/>
    <cellStyle name="Контрольная ячейка 4" xfId="461"/>
    <cellStyle name="Контрольная ячейка 5" xfId="462"/>
    <cellStyle name="Назва" xfId="463"/>
    <cellStyle name="Назва 2" xfId="464"/>
    <cellStyle name="Название" xfId="465"/>
    <cellStyle name="Название 2" xfId="466"/>
    <cellStyle name="Название 3" xfId="467"/>
    <cellStyle name="Название 4" xfId="468"/>
    <cellStyle name="Название 5" xfId="469"/>
    <cellStyle name="Нейтральный" xfId="470"/>
    <cellStyle name="Нейтральный 2" xfId="471"/>
    <cellStyle name="Нейтральный 2 2" xfId="472"/>
    <cellStyle name="Нейтральный 3" xfId="473"/>
    <cellStyle name="Нейтральный 4" xfId="474"/>
    <cellStyle name="Нейтральный 5" xfId="475"/>
    <cellStyle name="Обчислення" xfId="476"/>
    <cellStyle name="Обчислення 2" xfId="477"/>
    <cellStyle name="Обычный 10" xfId="478"/>
    <cellStyle name="Обычный 11" xfId="479"/>
    <cellStyle name="Обычный 12" xfId="480"/>
    <cellStyle name="Обычный 13" xfId="481"/>
    <cellStyle name="Обычный 13 2" xfId="482"/>
    <cellStyle name="Обычный 13 3" xfId="483"/>
    <cellStyle name="Обычный 14" xfId="484"/>
    <cellStyle name="Обычный 15" xfId="485"/>
    <cellStyle name="Обычный 2" xfId="486"/>
    <cellStyle name="Обычный 2 2" xfId="487"/>
    <cellStyle name="Обычный 2 3" xfId="488"/>
    <cellStyle name="Обычный 2 3 2" xfId="489"/>
    <cellStyle name="Обычный 2 3 3" xfId="490"/>
    <cellStyle name="Обычный 2 4" xfId="491"/>
    <cellStyle name="Обычный 3" xfId="492"/>
    <cellStyle name="Обычный 3 2" xfId="493"/>
    <cellStyle name="Обычный 3 3" xfId="494"/>
    <cellStyle name="Обычный 4" xfId="495"/>
    <cellStyle name="Обычный 4 2" xfId="496"/>
    <cellStyle name="Обычный 5" xfId="497"/>
    <cellStyle name="Обычный 5 2" xfId="498"/>
    <cellStyle name="Обычный 6" xfId="499"/>
    <cellStyle name="Обычный 6 2" xfId="500"/>
    <cellStyle name="Обычный 7" xfId="501"/>
    <cellStyle name="Обычный 8" xfId="502"/>
    <cellStyle name="Обычный 9" xfId="503"/>
    <cellStyle name="Обычный_06" xfId="504"/>
    <cellStyle name="Обычный_12 Зинкевич" xfId="505"/>
    <cellStyle name="Обычный_4 категории вмесмте СОЦ_УРАЗЛИВІ__ТАБО_4 категорії Квота!!!_2014 рік" xfId="506"/>
    <cellStyle name="Обычный_TБЛ-12~1" xfId="507"/>
    <cellStyle name="Обычный_Иванова_1.03.05 2" xfId="508"/>
    <cellStyle name="Обычный_Перевірка_Молодь_до 18 років" xfId="509"/>
    <cellStyle name="Обычный_ПОСЛУГИ січень-лютий Хм.обл" xfId="510"/>
    <cellStyle name="Обычный_Табл. 3.15" xfId="511"/>
    <cellStyle name="Обычный_Укомплектування_11_2013" xfId="512"/>
    <cellStyle name="Підсумок" xfId="513"/>
    <cellStyle name="Підсумок 2" xfId="514"/>
    <cellStyle name="Плохой" xfId="515"/>
    <cellStyle name="Плохой 2" xfId="516"/>
    <cellStyle name="Плохой 2 2" xfId="517"/>
    <cellStyle name="Плохой 3" xfId="518"/>
    <cellStyle name="Плохой 4" xfId="519"/>
    <cellStyle name="Плохой 5" xfId="520"/>
    <cellStyle name="Поганий" xfId="521"/>
    <cellStyle name="Поганий 2" xfId="522"/>
    <cellStyle name="Пояснение" xfId="523"/>
    <cellStyle name="Пояснение 2" xfId="524"/>
    <cellStyle name="Пояснение 3" xfId="525"/>
    <cellStyle name="Пояснение 4" xfId="526"/>
    <cellStyle name="Пояснение 5" xfId="527"/>
    <cellStyle name="Примечание" xfId="528"/>
    <cellStyle name="Примечание 2" xfId="529"/>
    <cellStyle name="Примечание 2 2" xfId="530"/>
    <cellStyle name="Примечание 3" xfId="531"/>
    <cellStyle name="Примечание 4" xfId="532"/>
    <cellStyle name="Примечание 5" xfId="533"/>
    <cellStyle name="Примітка" xfId="534"/>
    <cellStyle name="Примітка 2" xfId="535"/>
    <cellStyle name="Percent" xfId="536"/>
    <cellStyle name="Результат" xfId="537"/>
    <cellStyle name="Связанная ячейка" xfId="538"/>
    <cellStyle name="Связанная ячейка 2" xfId="539"/>
    <cellStyle name="Связанная ячейка 3" xfId="540"/>
    <cellStyle name="Связанная ячейка 4" xfId="541"/>
    <cellStyle name="Связанная ячейка 5" xfId="542"/>
    <cellStyle name="Середній" xfId="543"/>
    <cellStyle name="Середній 2" xfId="544"/>
    <cellStyle name="Стиль 1" xfId="545"/>
    <cellStyle name="Стиль 1 2" xfId="546"/>
    <cellStyle name="Текст попередження" xfId="547"/>
    <cellStyle name="Текст попередження 2" xfId="548"/>
    <cellStyle name="Текст пояснення" xfId="549"/>
    <cellStyle name="Текст пояснення 2" xfId="550"/>
    <cellStyle name="Текст предупреждения" xfId="551"/>
    <cellStyle name="Текст предупреждения 2" xfId="552"/>
    <cellStyle name="Текст предупреждения 3" xfId="553"/>
    <cellStyle name="Текст предупреждения 4" xfId="554"/>
    <cellStyle name="Текст предупреждения 5" xfId="555"/>
    <cellStyle name="Тысячи [0]_Анализ" xfId="556"/>
    <cellStyle name="Тысячи_Анализ" xfId="557"/>
    <cellStyle name="Comma" xfId="558"/>
    <cellStyle name="Comma [0]" xfId="559"/>
    <cellStyle name="ФинᎰнсовый_Лист1 (3)_1" xfId="560"/>
    <cellStyle name="Хороший" xfId="561"/>
    <cellStyle name="Хороший 2" xfId="562"/>
    <cellStyle name="Хороший 2 2" xfId="563"/>
    <cellStyle name="Хороший 3" xfId="5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4"/>
  <sheetViews>
    <sheetView tabSelected="1" view="pageBreakPreview" zoomScale="75" zoomScaleSheetLayoutView="75" zoomScalePageLayoutView="0" workbookViewId="0" topLeftCell="A1">
      <selection activeCell="F10" sqref="F10"/>
    </sheetView>
  </sheetViews>
  <sheetFormatPr defaultColWidth="7.8515625" defaultRowHeight="15"/>
  <cols>
    <col min="1" max="1" width="36.8515625" style="3" customWidth="1"/>
    <col min="2" max="2" width="13.28125" style="13" customWidth="1"/>
    <col min="3" max="3" width="12.421875" style="13" customWidth="1"/>
    <col min="4" max="4" width="12.57421875" style="3" customWidth="1"/>
    <col min="5" max="5" width="11.57421875" style="3" customWidth="1"/>
    <col min="6" max="6" width="12.28125" style="3" customWidth="1"/>
    <col min="7" max="7" width="11.28125" style="3" customWidth="1"/>
    <col min="8" max="8" width="11.57421875" style="3" customWidth="1"/>
    <col min="9" max="9" width="11.28125" style="3" customWidth="1"/>
    <col min="10" max="10" width="11.140625" style="3" customWidth="1"/>
    <col min="11" max="11" width="11.28125" style="3" customWidth="1"/>
    <col min="12" max="16384" width="7.8515625" style="3" customWidth="1"/>
  </cols>
  <sheetData>
    <row r="1" spans="1:11" ht="57" customHeight="1">
      <c r="A1" s="129" t="s">
        <v>79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0" ht="21" customHeight="1" thickBot="1">
      <c r="A2" s="4"/>
      <c r="B2" s="5"/>
      <c r="C2" s="5"/>
      <c r="D2" s="6"/>
      <c r="E2" s="6"/>
      <c r="F2" s="7"/>
      <c r="G2" s="7"/>
      <c r="H2" s="7"/>
      <c r="I2" s="7"/>
      <c r="J2" s="7"/>
    </row>
    <row r="3" spans="1:11" s="8" customFormat="1" ht="33" customHeight="1" thickTop="1">
      <c r="A3" s="14"/>
      <c r="B3" s="130" t="s">
        <v>8</v>
      </c>
      <c r="C3" s="131"/>
      <c r="D3" s="133" t="s">
        <v>0</v>
      </c>
      <c r="E3" s="134"/>
      <c r="F3" s="134"/>
      <c r="G3" s="135"/>
      <c r="H3" s="133" t="s">
        <v>2</v>
      </c>
      <c r="I3" s="134"/>
      <c r="J3" s="134"/>
      <c r="K3" s="135"/>
    </row>
    <row r="4" spans="1:11" s="8" customFormat="1" ht="39.75" customHeight="1">
      <c r="A4" s="69"/>
      <c r="B4" s="15" t="s">
        <v>15</v>
      </c>
      <c r="C4" s="16" t="s">
        <v>17</v>
      </c>
      <c r="D4" s="17" t="s">
        <v>15</v>
      </c>
      <c r="E4" s="74" t="s">
        <v>32</v>
      </c>
      <c r="F4" s="17" t="s">
        <v>17</v>
      </c>
      <c r="G4" s="74" t="s">
        <v>33</v>
      </c>
      <c r="H4" s="15" t="s">
        <v>15</v>
      </c>
      <c r="I4" s="74" t="s">
        <v>34</v>
      </c>
      <c r="J4" s="17" t="s">
        <v>17</v>
      </c>
      <c r="K4" s="122" t="s">
        <v>35</v>
      </c>
    </row>
    <row r="5" spans="1:11" s="57" customFormat="1" ht="16.5" customHeight="1">
      <c r="A5" s="68" t="s">
        <v>1</v>
      </c>
      <c r="B5" s="62" t="s">
        <v>22</v>
      </c>
      <c r="C5" s="63" t="s">
        <v>23</v>
      </c>
      <c r="D5" s="64" t="s">
        <v>24</v>
      </c>
      <c r="E5" s="65" t="s">
        <v>25</v>
      </c>
      <c r="F5" s="64" t="s">
        <v>26</v>
      </c>
      <c r="G5" s="66" t="s">
        <v>27</v>
      </c>
      <c r="H5" s="67" t="s">
        <v>28</v>
      </c>
      <c r="I5" s="65" t="s">
        <v>29</v>
      </c>
      <c r="J5" s="64" t="s">
        <v>30</v>
      </c>
      <c r="K5" s="66" t="s">
        <v>31</v>
      </c>
    </row>
    <row r="6" spans="1:11" s="8" customFormat="1" ht="53.25" customHeight="1">
      <c r="A6" s="18" t="s">
        <v>19</v>
      </c>
      <c r="B6" s="58">
        <v>17996.5</v>
      </c>
      <c r="C6" s="59">
        <v>17900.4</v>
      </c>
      <c r="D6" s="60">
        <v>8493.6</v>
      </c>
      <c r="E6" s="72">
        <f>ROUND(D6/B6*100,1)</f>
        <v>47.2</v>
      </c>
      <c r="F6" s="60">
        <v>8449.7</v>
      </c>
      <c r="G6" s="70">
        <f>ROUND(F6/C6*100,1)</f>
        <v>47.2</v>
      </c>
      <c r="H6" s="61">
        <v>9502.9</v>
      </c>
      <c r="I6" s="72">
        <f>ROUND(H6/B6*100,1)</f>
        <v>52.8</v>
      </c>
      <c r="J6" s="60">
        <v>9450.7</v>
      </c>
      <c r="K6" s="70">
        <f>ROUND(J6/C6*100,1)</f>
        <v>52.8</v>
      </c>
    </row>
    <row r="7" spans="1:11" s="8" customFormat="1" ht="54" customHeight="1">
      <c r="A7" s="19" t="s">
        <v>9</v>
      </c>
      <c r="B7" s="20">
        <v>62.3</v>
      </c>
      <c r="C7" s="21">
        <v>62.2</v>
      </c>
      <c r="D7" s="22">
        <v>56</v>
      </c>
      <c r="E7" s="45" t="s">
        <v>21</v>
      </c>
      <c r="F7" s="22">
        <v>55.8</v>
      </c>
      <c r="G7" s="55" t="s">
        <v>21</v>
      </c>
      <c r="H7" s="47">
        <v>69.3</v>
      </c>
      <c r="I7" s="45" t="s">
        <v>21</v>
      </c>
      <c r="J7" s="22">
        <v>69.1</v>
      </c>
      <c r="K7" s="55" t="s">
        <v>21</v>
      </c>
    </row>
    <row r="8" spans="1:11" s="8" customFormat="1" ht="53.25" customHeight="1">
      <c r="A8" s="23" t="s">
        <v>10</v>
      </c>
      <c r="B8" s="24">
        <v>16334.3</v>
      </c>
      <c r="C8" s="25">
        <v>16223.5</v>
      </c>
      <c r="D8" s="26">
        <v>7851.9</v>
      </c>
      <c r="E8" s="45">
        <f>ROUND(D8/B8*100,1)</f>
        <v>48.1</v>
      </c>
      <c r="F8" s="26">
        <v>7828.9</v>
      </c>
      <c r="G8" s="55">
        <f>ROUND(F8/C8*100,1)</f>
        <v>48.3</v>
      </c>
      <c r="H8" s="48">
        <v>8482.4</v>
      </c>
      <c r="I8" s="45">
        <f>ROUND(H8/B8*100,1)</f>
        <v>51.9</v>
      </c>
      <c r="J8" s="26">
        <v>8394.6</v>
      </c>
      <c r="K8" s="55">
        <f>ROUND(J8/C8*100,1)</f>
        <v>51.7</v>
      </c>
    </row>
    <row r="9" spans="1:11" s="8" customFormat="1" ht="43.5" customHeight="1">
      <c r="A9" s="27" t="s">
        <v>11</v>
      </c>
      <c r="B9" s="20">
        <v>56.5</v>
      </c>
      <c r="C9" s="21">
        <v>56.3</v>
      </c>
      <c r="D9" s="22">
        <v>51.8</v>
      </c>
      <c r="E9" s="45" t="s">
        <v>21</v>
      </c>
      <c r="F9" s="22">
        <v>51.7</v>
      </c>
      <c r="G9" s="55" t="s">
        <v>21</v>
      </c>
      <c r="H9" s="47">
        <v>61.8</v>
      </c>
      <c r="I9" s="45" t="s">
        <v>21</v>
      </c>
      <c r="J9" s="22">
        <v>61.4</v>
      </c>
      <c r="K9" s="55" t="s">
        <v>21</v>
      </c>
    </row>
    <row r="10" spans="1:11" s="8" customFormat="1" ht="65.25" customHeight="1">
      <c r="A10" s="23" t="s">
        <v>12</v>
      </c>
      <c r="B10" s="24">
        <v>1662.2</v>
      </c>
      <c r="C10" s="25">
        <v>1676.9</v>
      </c>
      <c r="D10" s="26">
        <v>641.7</v>
      </c>
      <c r="E10" s="45">
        <f>ROUND(D10/B10*100,1)</f>
        <v>38.6</v>
      </c>
      <c r="F10" s="26">
        <v>620.8</v>
      </c>
      <c r="G10" s="55">
        <f>ROUND(F10/C10*100,1)</f>
        <v>37</v>
      </c>
      <c r="H10" s="48">
        <v>1020.5</v>
      </c>
      <c r="I10" s="45">
        <f>ROUND(H10/B10*100,1)</f>
        <v>61.4</v>
      </c>
      <c r="J10" s="26">
        <v>1056.1</v>
      </c>
      <c r="K10" s="55">
        <f>ROUND(J10/C10*100,1)</f>
        <v>63</v>
      </c>
    </row>
    <row r="11" spans="1:11" s="8" customFormat="1" ht="57" customHeight="1" thickBot="1">
      <c r="A11" s="28" t="s">
        <v>13</v>
      </c>
      <c r="B11" s="29">
        <v>9.2</v>
      </c>
      <c r="C11" s="30">
        <v>9.4</v>
      </c>
      <c r="D11" s="31">
        <v>7.6</v>
      </c>
      <c r="E11" s="46" t="s">
        <v>21</v>
      </c>
      <c r="F11" s="31">
        <v>7.3</v>
      </c>
      <c r="G11" s="56" t="s">
        <v>21</v>
      </c>
      <c r="H11" s="49">
        <v>10.7</v>
      </c>
      <c r="I11" s="46" t="s">
        <v>21</v>
      </c>
      <c r="J11" s="31">
        <v>11.2</v>
      </c>
      <c r="K11" s="56" t="s">
        <v>21</v>
      </c>
    </row>
    <row r="12" spans="1:11" s="8" customFormat="1" ht="59.25" customHeight="1" thickBot="1" thickTop="1">
      <c r="A12" s="50" t="s">
        <v>20</v>
      </c>
      <c r="B12" s="51">
        <v>10892.7</v>
      </c>
      <c r="C12" s="52">
        <v>10899</v>
      </c>
      <c r="D12" s="53">
        <v>6678.5</v>
      </c>
      <c r="E12" s="73">
        <f>ROUND(D12/B12*100,1)</f>
        <v>61.3</v>
      </c>
      <c r="F12" s="53">
        <v>6682.1</v>
      </c>
      <c r="G12" s="71">
        <f>ROUND(F12/C12*100,1)</f>
        <v>61.3</v>
      </c>
      <c r="H12" s="54">
        <v>4214.2</v>
      </c>
      <c r="I12" s="73">
        <f>ROUND(H12/B12*100,1)</f>
        <v>38.7</v>
      </c>
      <c r="J12" s="53">
        <v>4216.9</v>
      </c>
      <c r="K12" s="71">
        <f>ROUND(J12/C12*100,1)</f>
        <v>38.7</v>
      </c>
    </row>
    <row r="13" spans="1:11" s="9" customFormat="1" ht="26.25" customHeight="1" thickTop="1">
      <c r="A13" s="132" t="s">
        <v>14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0"/>
    </row>
    <row r="14" spans="1:10" s="11" customFormat="1" ht="15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ht="15">
      <c r="A15" s="12"/>
    </row>
    <row r="16" ht="15">
      <c r="A16" s="12"/>
    </row>
    <row r="17" ht="15">
      <c r="A17" s="12"/>
    </row>
    <row r="18" ht="15">
      <c r="A18" s="12"/>
    </row>
    <row r="19" ht="15">
      <c r="A19" s="12"/>
    </row>
    <row r="20" ht="15">
      <c r="A20" s="12"/>
    </row>
    <row r="21" ht="15">
      <c r="A21" s="12"/>
    </row>
    <row r="22" ht="15">
      <c r="A22" s="12"/>
    </row>
    <row r="23" ht="15">
      <c r="A23" s="12"/>
    </row>
    <row r="24" ht="15">
      <c r="A24" s="12"/>
    </row>
  </sheetData>
  <sheetProtection/>
  <mergeCells count="5">
    <mergeCell ref="A1:K1"/>
    <mergeCell ref="B3:C3"/>
    <mergeCell ref="A13:J1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view="pageBreakPreview" zoomScale="76" zoomScaleNormal="70" zoomScaleSheetLayoutView="76" zoomScalePageLayoutView="0" workbookViewId="0" topLeftCell="A7">
      <selection activeCell="H11" sqref="H11"/>
    </sheetView>
  </sheetViews>
  <sheetFormatPr defaultColWidth="0" defaultRowHeight="15"/>
  <cols>
    <col min="1" max="1" width="51.140625" style="80" customWidth="1"/>
    <col min="2" max="2" width="18.421875" style="80" customWidth="1"/>
    <col min="3" max="3" width="15.8515625" style="102" customWidth="1"/>
    <col min="4" max="4" width="12.7109375" style="102" customWidth="1"/>
    <col min="5" max="5" width="14.7109375" style="102" customWidth="1"/>
    <col min="6" max="6" width="12.421875" style="102" customWidth="1"/>
    <col min="7" max="7" width="11.28125" style="80" bestFit="1" customWidth="1"/>
    <col min="8" max="254" width="9.140625" style="80" customWidth="1"/>
    <col min="255" max="255" width="54.28125" style="80" customWidth="1"/>
    <col min="256" max="16384" width="0" style="80" hidden="1" customWidth="1"/>
  </cols>
  <sheetData>
    <row r="1" spans="1:6" ht="58.5" customHeight="1">
      <c r="A1" s="138" t="s">
        <v>51</v>
      </c>
      <c r="B1" s="138"/>
      <c r="C1" s="138"/>
      <c r="D1" s="138"/>
      <c r="E1" s="138"/>
      <c r="F1" s="138"/>
    </row>
    <row r="2" spans="1:6" s="81" customFormat="1" ht="21" customHeight="1">
      <c r="A2" s="139" t="s">
        <v>36</v>
      </c>
      <c r="B2" s="139"/>
      <c r="C2" s="139"/>
      <c r="D2" s="139"/>
      <c r="E2" s="139"/>
      <c r="F2" s="139"/>
    </row>
    <row r="3" spans="1:6" ht="18" customHeight="1">
      <c r="A3" s="82"/>
      <c r="B3" s="82"/>
      <c r="C3" s="82"/>
      <c r="D3" s="82"/>
      <c r="E3" s="82"/>
      <c r="F3" s="83" t="s">
        <v>37</v>
      </c>
    </row>
    <row r="4" spans="1:6" ht="18" customHeight="1">
      <c r="A4" s="136" t="s">
        <v>38</v>
      </c>
      <c r="B4" s="136" t="s">
        <v>7</v>
      </c>
      <c r="C4" s="137" t="s">
        <v>50</v>
      </c>
      <c r="D4" s="137"/>
      <c r="E4" s="137"/>
      <c r="F4" s="137"/>
    </row>
    <row r="5" spans="1:6" s="85" customFormat="1" ht="48.75" customHeight="1">
      <c r="A5" s="136"/>
      <c r="B5" s="136"/>
      <c r="C5" s="123" t="s">
        <v>2</v>
      </c>
      <c r="D5" s="124" t="s">
        <v>39</v>
      </c>
      <c r="E5" s="123" t="s">
        <v>0</v>
      </c>
      <c r="F5" s="84" t="s">
        <v>40</v>
      </c>
    </row>
    <row r="6" spans="1:6" s="121" customFormat="1" ht="17.25" customHeight="1">
      <c r="A6" s="119" t="s">
        <v>1</v>
      </c>
      <c r="B6" s="119">
        <v>1</v>
      </c>
      <c r="C6" s="120">
        <v>2</v>
      </c>
      <c r="D6" s="119">
        <v>3</v>
      </c>
      <c r="E6" s="120">
        <v>4</v>
      </c>
      <c r="F6" s="119">
        <v>5</v>
      </c>
    </row>
    <row r="7" spans="1:7" s="86" customFormat="1" ht="33.75" customHeight="1">
      <c r="A7" s="87" t="s">
        <v>41</v>
      </c>
      <c r="B7" s="88">
        <v>40.213</v>
      </c>
      <c r="C7" s="89">
        <f>B7-E7</f>
        <v>21.545</v>
      </c>
      <c r="D7" s="89">
        <f>C7/B7*100</f>
        <v>53.57720140253153</v>
      </c>
      <c r="E7" s="90">
        <v>18.668</v>
      </c>
      <c r="F7" s="91">
        <f>E7/B7*100</f>
        <v>46.42279859746848</v>
      </c>
      <c r="G7" s="92"/>
    </row>
    <row r="8" spans="1:7" s="86" customFormat="1" ht="46.5" customHeight="1">
      <c r="A8" s="93" t="s">
        <v>47</v>
      </c>
      <c r="B8" s="94">
        <v>20.848</v>
      </c>
      <c r="C8" s="89">
        <f>B8-E8</f>
        <v>12.121999999999998</v>
      </c>
      <c r="D8" s="89">
        <f>C8/B8*100</f>
        <v>58.14466615502686</v>
      </c>
      <c r="E8" s="90">
        <v>8.726</v>
      </c>
      <c r="F8" s="91">
        <f>E8/B8*100</f>
        <v>41.855333844973146</v>
      </c>
      <c r="G8" s="92"/>
    </row>
    <row r="9" spans="1:7" s="86" customFormat="1" ht="34.5" customHeight="1">
      <c r="A9" s="95" t="s">
        <v>42</v>
      </c>
      <c r="B9" s="96">
        <v>5.023</v>
      </c>
      <c r="C9" s="89">
        <f>B9-E9</f>
        <v>2.8189999999999995</v>
      </c>
      <c r="D9" s="89">
        <f>C9/B9*100</f>
        <v>56.12183953812462</v>
      </c>
      <c r="E9" s="90">
        <v>2.204</v>
      </c>
      <c r="F9" s="91">
        <f>E9/B9*100</f>
        <v>43.87816046187538</v>
      </c>
      <c r="G9" s="92"/>
    </row>
    <row r="10" spans="1:7" s="86" customFormat="1" ht="59.25" customHeight="1">
      <c r="A10" s="95" t="s">
        <v>5</v>
      </c>
      <c r="B10" s="96">
        <v>4.833</v>
      </c>
      <c r="C10" s="89">
        <f>B10-E10</f>
        <v>2.9050000000000002</v>
      </c>
      <c r="D10" s="89">
        <f>C10/B10*100</f>
        <v>60.107593627146706</v>
      </c>
      <c r="E10" s="90">
        <v>1.928</v>
      </c>
      <c r="F10" s="91">
        <f>E10/B10*100</f>
        <v>39.892406372853294</v>
      </c>
      <c r="G10" s="92"/>
    </row>
    <row r="11" spans="1:7" s="97" customFormat="1" ht="48.75" customHeight="1">
      <c r="A11" s="95" t="s">
        <v>43</v>
      </c>
      <c r="B11" s="96">
        <v>38.698</v>
      </c>
      <c r="C11" s="89">
        <f>B11-E11</f>
        <v>20.823</v>
      </c>
      <c r="D11" s="89">
        <f>C11/B11*100</f>
        <v>53.8089823763502</v>
      </c>
      <c r="E11" s="90">
        <v>17.875</v>
      </c>
      <c r="F11" s="91">
        <f>E11/B11*100</f>
        <v>46.1910176236498</v>
      </c>
      <c r="G11" s="92"/>
    </row>
    <row r="12" spans="1:7" s="97" customFormat="1" ht="27" customHeight="1">
      <c r="A12" s="140" t="s">
        <v>78</v>
      </c>
      <c r="B12" s="141"/>
      <c r="C12" s="141"/>
      <c r="D12" s="141"/>
      <c r="E12" s="141"/>
      <c r="F12" s="142"/>
      <c r="G12" s="92"/>
    </row>
    <row r="13" spans="1:6" ht="18" customHeight="1">
      <c r="A13" s="136" t="s">
        <v>38</v>
      </c>
      <c r="B13" s="136" t="s">
        <v>7</v>
      </c>
      <c r="C13" s="137" t="s">
        <v>50</v>
      </c>
      <c r="D13" s="137"/>
      <c r="E13" s="137"/>
      <c r="F13" s="137"/>
    </row>
    <row r="14" spans="1:6" s="85" customFormat="1" ht="45" customHeight="1">
      <c r="A14" s="136"/>
      <c r="B14" s="136"/>
      <c r="C14" s="123" t="s">
        <v>2</v>
      </c>
      <c r="D14" s="124" t="s">
        <v>39</v>
      </c>
      <c r="E14" s="123" t="s">
        <v>0</v>
      </c>
      <c r="F14" s="84" t="s">
        <v>40</v>
      </c>
    </row>
    <row r="15" spans="1:8" ht="42" customHeight="1">
      <c r="A15" s="98" t="s">
        <v>48</v>
      </c>
      <c r="B15" s="99">
        <v>12.061</v>
      </c>
      <c r="C15" s="100">
        <f>B15-E15</f>
        <v>6.242</v>
      </c>
      <c r="D15" s="100">
        <f>C15/B15*100</f>
        <v>51.75358593814775</v>
      </c>
      <c r="E15" s="100">
        <v>5.819</v>
      </c>
      <c r="F15" s="101">
        <f>E15/B15*100</f>
        <v>48.24641406185225</v>
      </c>
      <c r="G15" s="92"/>
      <c r="H15" s="97"/>
    </row>
    <row r="16" spans="1:7" ht="38.25" customHeight="1">
      <c r="A16" s="98" t="s">
        <v>44</v>
      </c>
      <c r="B16" s="99">
        <v>10.25</v>
      </c>
      <c r="C16" s="100">
        <f>B16-E16</f>
        <v>5.416</v>
      </c>
      <c r="D16" s="100">
        <f>C16/B16*100</f>
        <v>52.83902439024391</v>
      </c>
      <c r="E16" s="100">
        <v>4.834</v>
      </c>
      <c r="F16" s="101">
        <f>E16/B16*100</f>
        <v>47.16097560975609</v>
      </c>
      <c r="G16" s="92"/>
    </row>
  </sheetData>
  <sheetProtection/>
  <mergeCells count="9">
    <mergeCell ref="A13:A14"/>
    <mergeCell ref="B13:B14"/>
    <mergeCell ref="C13:F13"/>
    <mergeCell ref="A1:F1"/>
    <mergeCell ref="A2:F2"/>
    <mergeCell ref="A12:F12"/>
    <mergeCell ref="A4:A5"/>
    <mergeCell ref="B4:B5"/>
    <mergeCell ref="C4:F4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W31"/>
  <sheetViews>
    <sheetView view="pageBreakPreview" zoomScale="80" zoomScaleNormal="85" zoomScaleSheetLayoutView="80" zoomScalePageLayoutView="0" workbookViewId="0" topLeftCell="A1">
      <selection activeCell="M10" sqref="M10"/>
    </sheetView>
  </sheetViews>
  <sheetFormatPr defaultColWidth="9.140625" defaultRowHeight="15"/>
  <cols>
    <col min="1" max="1" width="14.00390625" style="44" customWidth="1"/>
    <col min="2" max="2" width="9.7109375" style="43" customWidth="1"/>
    <col min="3" max="3" width="8.28125" style="36" customWidth="1"/>
    <col min="4" max="4" width="6.8515625" style="35" customWidth="1"/>
    <col min="5" max="5" width="7.8515625" style="35" customWidth="1"/>
    <col min="6" max="6" width="9.140625" style="35" customWidth="1"/>
    <col min="7" max="7" width="6.8515625" style="35" customWidth="1"/>
    <col min="8" max="8" width="7.8515625" style="35" customWidth="1"/>
    <col min="9" max="9" width="8.421875" style="36" customWidth="1"/>
    <col min="10" max="10" width="6.7109375" style="35" customWidth="1"/>
    <col min="11" max="11" width="8.140625" style="35" customWidth="1"/>
    <col min="12" max="12" width="7.8515625" style="36" customWidth="1"/>
    <col min="13" max="13" width="7.00390625" style="35" customWidth="1"/>
    <col min="14" max="14" width="8.7109375" style="35" customWidth="1"/>
    <col min="15" max="15" width="9.140625" style="36" customWidth="1"/>
    <col min="16" max="16" width="6.421875" style="35" customWidth="1"/>
    <col min="17" max="17" width="8.140625" style="35" customWidth="1"/>
    <col min="18" max="18" width="8.421875" style="36" customWidth="1"/>
    <col min="19" max="19" width="7.00390625" style="35" customWidth="1"/>
    <col min="20" max="20" width="8.140625" style="35" customWidth="1"/>
    <col min="21" max="21" width="8.00390625" style="35" customWidth="1"/>
    <col min="22" max="22" width="6.57421875" style="2" customWidth="1"/>
    <col min="23" max="179" width="9.140625" style="2" customWidth="1"/>
    <col min="180" max="180" width="15.28125" style="2" customWidth="1"/>
    <col min="181" max="181" width="8.7109375" style="2" customWidth="1"/>
    <col min="182" max="182" width="8.28125" style="2" customWidth="1"/>
    <col min="183" max="183" width="6.140625" style="2" customWidth="1"/>
    <col min="184" max="184" width="8.28125" style="2" customWidth="1"/>
    <col min="185" max="185" width="8.57421875" style="2" customWidth="1"/>
    <col min="186" max="186" width="6.421875" style="2" customWidth="1"/>
    <col min="187" max="187" width="8.28125" style="2" customWidth="1"/>
    <col min="188" max="188" width="8.57421875" style="2" customWidth="1"/>
    <col min="189" max="189" width="6.00390625" style="2" customWidth="1"/>
    <col min="190" max="190" width="7.140625" style="2" customWidth="1"/>
    <col min="191" max="191" width="7.00390625" style="2" customWidth="1"/>
    <col min="192" max="192" width="6.28125" style="2" customWidth="1"/>
    <col min="193" max="193" width="7.57421875" style="2" customWidth="1"/>
    <col min="194" max="194" width="7.00390625" style="2" customWidth="1"/>
    <col min="195" max="195" width="6.421875" style="2" customWidth="1"/>
    <col min="196" max="196" width="7.140625" style="2" customWidth="1"/>
    <col min="197" max="197" width="7.28125" style="2" customWidth="1"/>
    <col min="198" max="198" width="6.7109375" style="2" customWidth="1"/>
    <col min="199" max="199" width="8.7109375" style="2" customWidth="1"/>
    <col min="200" max="200" width="8.57421875" style="2" customWidth="1"/>
    <col min="201" max="201" width="6.57421875" style="2" customWidth="1"/>
    <col min="202" max="202" width="9.00390625" style="2" customWidth="1"/>
    <col min="203" max="203" width="8.28125" style="2" customWidth="1"/>
    <col min="204" max="204" width="6.00390625" style="2" customWidth="1"/>
    <col min="205" max="205" width="8.28125" style="2" customWidth="1"/>
    <col min="206" max="206" width="8.8515625" style="2" customWidth="1"/>
    <col min="207" max="207" width="6.421875" style="2" customWidth="1"/>
    <col min="208" max="208" width="8.421875" style="2" customWidth="1"/>
    <col min="209" max="209" width="8.28125" style="2" customWidth="1"/>
    <col min="210" max="210" width="6.28125" style="2" customWidth="1"/>
    <col min="211" max="211" width="8.421875" style="2" customWidth="1"/>
    <col min="212" max="212" width="8.28125" style="2" customWidth="1"/>
    <col min="213" max="213" width="6.140625" style="2" customWidth="1"/>
    <col min="214" max="214" width="8.57421875" style="2" customWidth="1"/>
    <col min="215" max="215" width="8.421875" style="2" customWidth="1"/>
    <col min="216" max="216" width="6.28125" style="2" customWidth="1"/>
    <col min="217" max="16384" width="9.140625" style="2" customWidth="1"/>
  </cols>
  <sheetData>
    <row r="1" spans="1:22" s="1" customFormat="1" ht="30" customHeight="1">
      <c r="A1" s="147" t="s">
        <v>49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</row>
    <row r="2" spans="1:22" s="1" customFormat="1" ht="19.5" customHeight="1">
      <c r="A2" s="143" t="s">
        <v>52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</row>
    <row r="3" spans="1:21" s="1" customFormat="1" ht="12.75" customHeight="1">
      <c r="A3" s="76"/>
      <c r="B3" s="42"/>
      <c r="C3" s="39"/>
      <c r="D3" s="40"/>
      <c r="E3" s="40"/>
      <c r="F3" s="40"/>
      <c r="G3" s="40"/>
      <c r="H3" s="40"/>
      <c r="I3" s="39"/>
      <c r="J3" s="32"/>
      <c r="K3" s="32"/>
      <c r="L3" s="39"/>
      <c r="M3" s="40"/>
      <c r="N3" s="41"/>
      <c r="O3" s="39"/>
      <c r="P3" s="40"/>
      <c r="Q3" s="40"/>
      <c r="R3" s="33"/>
      <c r="S3" s="33"/>
      <c r="T3" s="33"/>
      <c r="U3" s="148"/>
    </row>
    <row r="4" spans="1:22" s="77" customFormat="1" ht="79.5" customHeight="1">
      <c r="A4" s="149"/>
      <c r="B4" s="144" t="s">
        <v>3</v>
      </c>
      <c r="C4" s="145"/>
      <c r="D4" s="146"/>
      <c r="E4" s="144" t="s">
        <v>77</v>
      </c>
      <c r="F4" s="145"/>
      <c r="G4" s="146"/>
      <c r="H4" s="144" t="s">
        <v>4</v>
      </c>
      <c r="I4" s="145"/>
      <c r="J4" s="146"/>
      <c r="K4" s="144" t="s">
        <v>5</v>
      </c>
      <c r="L4" s="145"/>
      <c r="M4" s="146"/>
      <c r="N4" s="144" t="s">
        <v>16</v>
      </c>
      <c r="O4" s="145"/>
      <c r="P4" s="146"/>
      <c r="Q4" s="153" t="s">
        <v>6</v>
      </c>
      <c r="R4" s="154"/>
      <c r="S4" s="155"/>
      <c r="T4" s="150" t="s">
        <v>18</v>
      </c>
      <c r="U4" s="151"/>
      <c r="V4" s="152"/>
    </row>
    <row r="5" spans="1:23" s="75" customFormat="1" ht="33.75" customHeight="1">
      <c r="A5" s="149"/>
      <c r="B5" s="103" t="s">
        <v>7</v>
      </c>
      <c r="C5" s="104" t="s">
        <v>45</v>
      </c>
      <c r="D5" s="104" t="s">
        <v>46</v>
      </c>
      <c r="E5" s="105" t="s">
        <v>7</v>
      </c>
      <c r="F5" s="104" t="s">
        <v>45</v>
      </c>
      <c r="G5" s="104" t="s">
        <v>46</v>
      </c>
      <c r="H5" s="105" t="s">
        <v>7</v>
      </c>
      <c r="I5" s="104" t="s">
        <v>45</v>
      </c>
      <c r="J5" s="104" t="s">
        <v>46</v>
      </c>
      <c r="K5" s="105" t="s">
        <v>7</v>
      </c>
      <c r="L5" s="104" t="s">
        <v>45</v>
      </c>
      <c r="M5" s="104" t="s">
        <v>46</v>
      </c>
      <c r="N5" s="105" t="s">
        <v>7</v>
      </c>
      <c r="O5" s="104" t="s">
        <v>45</v>
      </c>
      <c r="P5" s="104" t="s">
        <v>46</v>
      </c>
      <c r="Q5" s="105" t="s">
        <v>7</v>
      </c>
      <c r="R5" s="104" t="s">
        <v>45</v>
      </c>
      <c r="S5" s="104" t="s">
        <v>46</v>
      </c>
      <c r="T5" s="105" t="s">
        <v>7</v>
      </c>
      <c r="U5" s="104" t="s">
        <v>45</v>
      </c>
      <c r="V5" s="104" t="s">
        <v>46</v>
      </c>
      <c r="W5" s="115"/>
    </row>
    <row r="6" spans="1:22" s="118" customFormat="1" ht="9.75" customHeight="1">
      <c r="A6" s="116" t="s">
        <v>1</v>
      </c>
      <c r="B6" s="11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17">
        <v>9</v>
      </c>
      <c r="K6" s="117">
        <v>10</v>
      </c>
      <c r="L6" s="117">
        <v>11</v>
      </c>
      <c r="M6" s="117">
        <v>12</v>
      </c>
      <c r="N6" s="117">
        <v>13</v>
      </c>
      <c r="O6" s="117">
        <v>14</v>
      </c>
      <c r="P6" s="117">
        <v>15</v>
      </c>
      <c r="Q6" s="117">
        <v>16</v>
      </c>
      <c r="R6" s="117">
        <v>17</v>
      </c>
      <c r="S6" s="117">
        <v>18</v>
      </c>
      <c r="T6" s="117">
        <v>19</v>
      </c>
      <c r="U6" s="117">
        <v>20</v>
      </c>
      <c r="V6" s="117">
        <v>21</v>
      </c>
    </row>
    <row r="7" spans="1:22" s="78" customFormat="1" ht="30" customHeight="1">
      <c r="A7" s="106" t="s">
        <v>76</v>
      </c>
      <c r="B7" s="107">
        <f>SUM(B8:B30)</f>
        <v>40213</v>
      </c>
      <c r="C7" s="108">
        <v>53.6</v>
      </c>
      <c r="D7" s="108">
        <v>46.4</v>
      </c>
      <c r="E7" s="109">
        <f>SUM(E8:E30)</f>
        <v>20848</v>
      </c>
      <c r="F7" s="128">
        <v>58.1</v>
      </c>
      <c r="G7" s="128">
        <v>41.9</v>
      </c>
      <c r="H7" s="109">
        <f>SUM(H8:H30)</f>
        <v>5023</v>
      </c>
      <c r="I7" s="108">
        <v>56.1</v>
      </c>
      <c r="J7" s="108">
        <v>43.9</v>
      </c>
      <c r="K7" s="109">
        <f>SUM(K8:K30)</f>
        <v>4833</v>
      </c>
      <c r="L7" s="108">
        <v>60.1</v>
      </c>
      <c r="M7" s="108">
        <v>39.9</v>
      </c>
      <c r="N7" s="109">
        <f>SUM(N8:N30)</f>
        <v>38698</v>
      </c>
      <c r="O7" s="108">
        <v>53.8</v>
      </c>
      <c r="P7" s="108">
        <v>46.2</v>
      </c>
      <c r="Q7" s="109">
        <f>SUM(Q8:Q30)</f>
        <v>12061</v>
      </c>
      <c r="R7" s="108">
        <v>51.8</v>
      </c>
      <c r="S7" s="108">
        <v>48.2</v>
      </c>
      <c r="T7" s="109">
        <f>SUM(T8:T30)</f>
        <v>10250</v>
      </c>
      <c r="U7" s="108">
        <v>52.8</v>
      </c>
      <c r="V7" s="108">
        <v>47.2</v>
      </c>
    </row>
    <row r="8" spans="1:22" s="79" customFormat="1" ht="18.75" customHeight="1">
      <c r="A8" s="125" t="s">
        <v>53</v>
      </c>
      <c r="B8" s="110">
        <v>1638</v>
      </c>
      <c r="C8" s="108">
        <v>59.3</v>
      </c>
      <c r="D8" s="108">
        <v>40.7</v>
      </c>
      <c r="E8" s="111">
        <v>747</v>
      </c>
      <c r="F8" s="128">
        <v>68.9</v>
      </c>
      <c r="G8" s="128">
        <v>31.1</v>
      </c>
      <c r="H8" s="111">
        <v>196</v>
      </c>
      <c r="I8" s="112">
        <v>73.5</v>
      </c>
      <c r="J8" s="112">
        <v>26.5</v>
      </c>
      <c r="K8" s="111">
        <v>464</v>
      </c>
      <c r="L8" s="112">
        <v>55.8</v>
      </c>
      <c r="M8" s="108">
        <v>44.2</v>
      </c>
      <c r="N8" s="113">
        <v>1631</v>
      </c>
      <c r="O8" s="108">
        <v>59.3</v>
      </c>
      <c r="P8" s="108">
        <v>40.7</v>
      </c>
      <c r="Q8" s="113">
        <v>427</v>
      </c>
      <c r="R8" s="112">
        <v>57.4</v>
      </c>
      <c r="S8" s="112">
        <v>42.6</v>
      </c>
      <c r="T8" s="111">
        <v>394</v>
      </c>
      <c r="U8" s="112">
        <v>56.6</v>
      </c>
      <c r="V8" s="112">
        <v>43.4</v>
      </c>
    </row>
    <row r="9" spans="1:22" s="79" customFormat="1" ht="18.75" customHeight="1">
      <c r="A9" s="125" t="s">
        <v>54</v>
      </c>
      <c r="B9" s="110">
        <v>623</v>
      </c>
      <c r="C9" s="108">
        <v>64.8</v>
      </c>
      <c r="D9" s="108">
        <v>35.2</v>
      </c>
      <c r="E9" s="111">
        <v>325</v>
      </c>
      <c r="F9" s="128">
        <v>70.2</v>
      </c>
      <c r="G9" s="128">
        <v>29.8</v>
      </c>
      <c r="H9" s="111">
        <v>86</v>
      </c>
      <c r="I9" s="112">
        <v>83.7</v>
      </c>
      <c r="J9" s="112">
        <v>16.3</v>
      </c>
      <c r="K9" s="111">
        <v>144</v>
      </c>
      <c r="L9" s="112">
        <v>81.9</v>
      </c>
      <c r="M9" s="108">
        <v>18.1</v>
      </c>
      <c r="N9" s="113">
        <v>607</v>
      </c>
      <c r="O9" s="108">
        <v>65.2</v>
      </c>
      <c r="P9" s="108">
        <v>34.8</v>
      </c>
      <c r="Q9" s="113">
        <v>189</v>
      </c>
      <c r="R9" s="112">
        <v>61.4</v>
      </c>
      <c r="S9" s="112">
        <v>38.6</v>
      </c>
      <c r="T9" s="111">
        <v>165</v>
      </c>
      <c r="U9" s="112">
        <v>63</v>
      </c>
      <c r="V9" s="112">
        <v>37</v>
      </c>
    </row>
    <row r="10" spans="1:22" s="79" customFormat="1" ht="18.75" customHeight="1">
      <c r="A10" s="125" t="s">
        <v>55</v>
      </c>
      <c r="B10" s="110">
        <v>1997</v>
      </c>
      <c r="C10" s="108">
        <v>61</v>
      </c>
      <c r="D10" s="108">
        <v>39</v>
      </c>
      <c r="E10" s="111">
        <v>1150</v>
      </c>
      <c r="F10" s="128">
        <v>66.3</v>
      </c>
      <c r="G10" s="128">
        <v>33.7</v>
      </c>
      <c r="H10" s="111">
        <v>280</v>
      </c>
      <c r="I10" s="112">
        <v>72.1</v>
      </c>
      <c r="J10" s="112">
        <v>27.9</v>
      </c>
      <c r="K10" s="111">
        <v>155</v>
      </c>
      <c r="L10" s="112">
        <v>41.9</v>
      </c>
      <c r="M10" s="108">
        <v>58.1</v>
      </c>
      <c r="N10" s="113">
        <v>1918</v>
      </c>
      <c r="O10" s="108">
        <v>61.6</v>
      </c>
      <c r="P10" s="108">
        <v>38.4</v>
      </c>
      <c r="Q10" s="113">
        <v>447</v>
      </c>
      <c r="R10" s="112">
        <v>57.5</v>
      </c>
      <c r="S10" s="112">
        <v>42.5</v>
      </c>
      <c r="T10" s="111">
        <v>379</v>
      </c>
      <c r="U10" s="112">
        <v>58.8</v>
      </c>
      <c r="V10" s="112">
        <v>41.2</v>
      </c>
    </row>
    <row r="11" spans="1:22" s="79" customFormat="1" ht="18.75" customHeight="1">
      <c r="A11" s="125" t="s">
        <v>56</v>
      </c>
      <c r="B11" s="110">
        <v>885</v>
      </c>
      <c r="C11" s="108">
        <v>55.7</v>
      </c>
      <c r="D11" s="108">
        <v>44.3</v>
      </c>
      <c r="E11" s="111">
        <v>338</v>
      </c>
      <c r="F11" s="128">
        <v>58.9</v>
      </c>
      <c r="G11" s="128">
        <v>41.1</v>
      </c>
      <c r="H11" s="111">
        <v>121</v>
      </c>
      <c r="I11" s="112">
        <v>76</v>
      </c>
      <c r="J11" s="112">
        <v>24</v>
      </c>
      <c r="K11" s="111">
        <v>305</v>
      </c>
      <c r="L11" s="112">
        <v>54.4</v>
      </c>
      <c r="M11" s="108">
        <v>45.6</v>
      </c>
      <c r="N11" s="113">
        <v>874</v>
      </c>
      <c r="O11" s="108">
        <v>55.6</v>
      </c>
      <c r="P11" s="108">
        <v>44.4</v>
      </c>
      <c r="Q11" s="113">
        <v>329</v>
      </c>
      <c r="R11" s="112">
        <v>49.8</v>
      </c>
      <c r="S11" s="112">
        <v>50.2</v>
      </c>
      <c r="T11" s="111">
        <v>286</v>
      </c>
      <c r="U11" s="112">
        <v>46.9</v>
      </c>
      <c r="V11" s="112">
        <v>53.1</v>
      </c>
    </row>
    <row r="12" spans="1:22" s="79" customFormat="1" ht="18.75" customHeight="1">
      <c r="A12" s="125" t="s">
        <v>57</v>
      </c>
      <c r="B12" s="110">
        <v>1050</v>
      </c>
      <c r="C12" s="108">
        <v>56.4</v>
      </c>
      <c r="D12" s="108">
        <v>43.6</v>
      </c>
      <c r="E12" s="111">
        <v>344</v>
      </c>
      <c r="F12" s="128">
        <v>65.1</v>
      </c>
      <c r="G12" s="128">
        <v>34.9</v>
      </c>
      <c r="H12" s="111">
        <v>70</v>
      </c>
      <c r="I12" s="112">
        <v>75.7</v>
      </c>
      <c r="J12" s="112">
        <v>24.3</v>
      </c>
      <c r="K12" s="111">
        <v>109</v>
      </c>
      <c r="L12" s="112">
        <v>22.9</v>
      </c>
      <c r="M12" s="108">
        <v>77.1</v>
      </c>
      <c r="N12" s="113">
        <v>1008</v>
      </c>
      <c r="O12" s="108">
        <v>56.5</v>
      </c>
      <c r="P12" s="108">
        <v>43.5</v>
      </c>
      <c r="Q12" s="113">
        <v>312</v>
      </c>
      <c r="R12" s="112">
        <v>52.2</v>
      </c>
      <c r="S12" s="112">
        <v>47.8</v>
      </c>
      <c r="T12" s="111">
        <v>268</v>
      </c>
      <c r="U12" s="112">
        <v>56.7</v>
      </c>
      <c r="V12" s="112">
        <v>43.3</v>
      </c>
    </row>
    <row r="13" spans="1:22" s="79" customFormat="1" ht="18.75" customHeight="1">
      <c r="A13" s="125" t="s">
        <v>58</v>
      </c>
      <c r="B13" s="110">
        <v>2586</v>
      </c>
      <c r="C13" s="108">
        <v>55.2</v>
      </c>
      <c r="D13" s="108">
        <v>44.8</v>
      </c>
      <c r="E13" s="111">
        <v>1023</v>
      </c>
      <c r="F13" s="128">
        <v>63.8</v>
      </c>
      <c r="G13" s="128">
        <v>36.2</v>
      </c>
      <c r="H13" s="111">
        <v>328</v>
      </c>
      <c r="I13" s="112">
        <v>64.9</v>
      </c>
      <c r="J13" s="112">
        <v>35.1</v>
      </c>
      <c r="K13" s="111">
        <v>412</v>
      </c>
      <c r="L13" s="112">
        <v>68.9</v>
      </c>
      <c r="M13" s="108">
        <v>31.1</v>
      </c>
      <c r="N13" s="113">
        <v>2440</v>
      </c>
      <c r="O13" s="108">
        <v>56.4</v>
      </c>
      <c r="P13" s="108">
        <v>43.6</v>
      </c>
      <c r="Q13" s="113">
        <v>879</v>
      </c>
      <c r="R13" s="112">
        <v>54.7</v>
      </c>
      <c r="S13" s="112">
        <v>45.3</v>
      </c>
      <c r="T13" s="111">
        <v>757</v>
      </c>
      <c r="U13" s="112">
        <v>54.7</v>
      </c>
      <c r="V13" s="112">
        <v>45.3</v>
      </c>
    </row>
    <row r="14" spans="1:22" s="79" customFormat="1" ht="18.75" customHeight="1">
      <c r="A14" s="125" t="s">
        <v>59</v>
      </c>
      <c r="B14" s="110">
        <v>1433</v>
      </c>
      <c r="C14" s="108">
        <v>57.6</v>
      </c>
      <c r="D14" s="108">
        <v>42.4</v>
      </c>
      <c r="E14" s="111">
        <v>934</v>
      </c>
      <c r="F14" s="128">
        <v>61.7</v>
      </c>
      <c r="G14" s="128">
        <v>38.3</v>
      </c>
      <c r="H14" s="111">
        <v>212</v>
      </c>
      <c r="I14" s="112">
        <v>68.4</v>
      </c>
      <c r="J14" s="112">
        <v>31.6</v>
      </c>
      <c r="K14" s="111">
        <v>185</v>
      </c>
      <c r="L14" s="112">
        <v>55.7</v>
      </c>
      <c r="M14" s="108">
        <v>44.3</v>
      </c>
      <c r="N14" s="113">
        <v>1356</v>
      </c>
      <c r="O14" s="108">
        <v>56.9</v>
      </c>
      <c r="P14" s="108">
        <v>43.1</v>
      </c>
      <c r="Q14" s="113">
        <v>410</v>
      </c>
      <c r="R14" s="112">
        <v>52.4</v>
      </c>
      <c r="S14" s="112">
        <v>47.6</v>
      </c>
      <c r="T14" s="111">
        <v>307</v>
      </c>
      <c r="U14" s="112">
        <v>50.5</v>
      </c>
      <c r="V14" s="112">
        <v>49.5</v>
      </c>
    </row>
    <row r="15" spans="1:22" s="79" customFormat="1" ht="18.75" customHeight="1">
      <c r="A15" s="125" t="s">
        <v>60</v>
      </c>
      <c r="B15" s="110">
        <v>2410</v>
      </c>
      <c r="C15" s="108">
        <v>56.6</v>
      </c>
      <c r="D15" s="108">
        <v>43.4</v>
      </c>
      <c r="E15" s="111">
        <v>1060</v>
      </c>
      <c r="F15" s="128">
        <v>63</v>
      </c>
      <c r="G15" s="128">
        <v>37</v>
      </c>
      <c r="H15" s="111">
        <v>322</v>
      </c>
      <c r="I15" s="112">
        <v>68</v>
      </c>
      <c r="J15" s="112">
        <v>32</v>
      </c>
      <c r="K15" s="111">
        <v>341</v>
      </c>
      <c r="L15" s="112">
        <v>89.7</v>
      </c>
      <c r="M15" s="108">
        <v>10.3</v>
      </c>
      <c r="N15" s="113">
        <v>2357</v>
      </c>
      <c r="O15" s="108">
        <v>56.8</v>
      </c>
      <c r="P15" s="108">
        <v>43.2</v>
      </c>
      <c r="Q15" s="113">
        <v>780</v>
      </c>
      <c r="R15" s="112">
        <v>52.3</v>
      </c>
      <c r="S15" s="112">
        <v>47.7</v>
      </c>
      <c r="T15" s="111">
        <v>680</v>
      </c>
      <c r="U15" s="112">
        <v>54.3</v>
      </c>
      <c r="V15" s="112">
        <v>45.7</v>
      </c>
    </row>
    <row r="16" spans="1:22" s="79" customFormat="1" ht="18.75" customHeight="1">
      <c r="A16" s="125" t="s">
        <v>61</v>
      </c>
      <c r="B16" s="110">
        <v>2550</v>
      </c>
      <c r="C16" s="108">
        <v>60.9</v>
      </c>
      <c r="D16" s="108">
        <v>39.1</v>
      </c>
      <c r="E16" s="111">
        <v>1319</v>
      </c>
      <c r="F16" s="128">
        <v>68.5</v>
      </c>
      <c r="G16" s="128">
        <v>31.5</v>
      </c>
      <c r="H16" s="111">
        <v>274</v>
      </c>
      <c r="I16" s="112">
        <v>70.8</v>
      </c>
      <c r="J16" s="112">
        <v>29.2</v>
      </c>
      <c r="K16" s="111">
        <v>218</v>
      </c>
      <c r="L16" s="112">
        <v>43.6</v>
      </c>
      <c r="M16" s="108">
        <v>56.4</v>
      </c>
      <c r="N16" s="113">
        <v>2407</v>
      </c>
      <c r="O16" s="108">
        <v>61.9</v>
      </c>
      <c r="P16" s="108">
        <v>38.1</v>
      </c>
      <c r="Q16" s="113">
        <v>792</v>
      </c>
      <c r="R16" s="112">
        <v>61.4</v>
      </c>
      <c r="S16" s="112">
        <v>38.6</v>
      </c>
      <c r="T16" s="111">
        <v>704</v>
      </c>
      <c r="U16" s="112">
        <v>61.5</v>
      </c>
      <c r="V16" s="112">
        <v>38.5</v>
      </c>
    </row>
    <row r="17" spans="1:22" s="79" customFormat="1" ht="18.75" customHeight="1">
      <c r="A17" s="125" t="s">
        <v>62</v>
      </c>
      <c r="B17" s="110">
        <v>1211</v>
      </c>
      <c r="C17" s="108">
        <v>55.7</v>
      </c>
      <c r="D17" s="108">
        <v>44.3</v>
      </c>
      <c r="E17" s="111">
        <v>458</v>
      </c>
      <c r="F17" s="128">
        <v>62.4</v>
      </c>
      <c r="G17" s="128">
        <v>37.6</v>
      </c>
      <c r="H17" s="111">
        <v>132</v>
      </c>
      <c r="I17" s="112">
        <v>78.8</v>
      </c>
      <c r="J17" s="112">
        <v>21.2</v>
      </c>
      <c r="K17" s="111">
        <v>161</v>
      </c>
      <c r="L17" s="112">
        <v>70.2</v>
      </c>
      <c r="M17" s="108">
        <v>29.8</v>
      </c>
      <c r="N17" s="113">
        <v>1158</v>
      </c>
      <c r="O17" s="108">
        <v>55.7</v>
      </c>
      <c r="P17" s="108">
        <v>44.3</v>
      </c>
      <c r="Q17" s="113">
        <v>347</v>
      </c>
      <c r="R17" s="112">
        <v>46.7</v>
      </c>
      <c r="S17" s="112">
        <v>53.3</v>
      </c>
      <c r="T17" s="111">
        <v>296</v>
      </c>
      <c r="U17" s="112">
        <v>48</v>
      </c>
      <c r="V17" s="112">
        <v>52</v>
      </c>
    </row>
    <row r="18" spans="1:22" s="79" customFormat="1" ht="18.75" customHeight="1">
      <c r="A18" s="125" t="s">
        <v>63</v>
      </c>
      <c r="B18" s="110">
        <v>1005</v>
      </c>
      <c r="C18" s="108">
        <v>56.6</v>
      </c>
      <c r="D18" s="108">
        <v>43.4</v>
      </c>
      <c r="E18" s="111">
        <v>267</v>
      </c>
      <c r="F18" s="128">
        <v>69.3</v>
      </c>
      <c r="G18" s="128">
        <v>30.7</v>
      </c>
      <c r="H18" s="111">
        <v>55</v>
      </c>
      <c r="I18" s="112">
        <v>67.3</v>
      </c>
      <c r="J18" s="112">
        <v>32.7</v>
      </c>
      <c r="K18" s="111">
        <v>164</v>
      </c>
      <c r="L18" s="112">
        <v>61</v>
      </c>
      <c r="M18" s="108">
        <v>39</v>
      </c>
      <c r="N18" s="113">
        <v>974</v>
      </c>
      <c r="O18" s="108">
        <v>56.8</v>
      </c>
      <c r="P18" s="108">
        <v>43.2</v>
      </c>
      <c r="Q18" s="113">
        <v>343</v>
      </c>
      <c r="R18" s="112">
        <v>54.2</v>
      </c>
      <c r="S18" s="112">
        <v>45.8</v>
      </c>
      <c r="T18" s="111">
        <v>302</v>
      </c>
      <c r="U18" s="112">
        <v>54.3</v>
      </c>
      <c r="V18" s="112">
        <v>45.7</v>
      </c>
    </row>
    <row r="19" spans="1:22" s="79" customFormat="1" ht="18.75" customHeight="1">
      <c r="A19" s="125" t="s">
        <v>64</v>
      </c>
      <c r="B19" s="110">
        <v>1318</v>
      </c>
      <c r="C19" s="108">
        <v>48.4</v>
      </c>
      <c r="D19" s="108">
        <v>51.6</v>
      </c>
      <c r="E19" s="111">
        <v>386</v>
      </c>
      <c r="F19" s="128">
        <v>63.2</v>
      </c>
      <c r="G19" s="128">
        <v>36.8</v>
      </c>
      <c r="H19" s="111">
        <v>110</v>
      </c>
      <c r="I19" s="112">
        <v>60</v>
      </c>
      <c r="J19" s="112">
        <v>40</v>
      </c>
      <c r="K19" s="111">
        <v>72</v>
      </c>
      <c r="L19" s="112">
        <v>79.2</v>
      </c>
      <c r="M19" s="108">
        <v>20.8</v>
      </c>
      <c r="N19" s="113">
        <v>1252</v>
      </c>
      <c r="O19" s="108">
        <v>48.4</v>
      </c>
      <c r="P19" s="108">
        <v>51.6</v>
      </c>
      <c r="Q19" s="113">
        <v>381</v>
      </c>
      <c r="R19" s="112">
        <v>34.4</v>
      </c>
      <c r="S19" s="112">
        <v>65.6</v>
      </c>
      <c r="T19" s="111">
        <v>308</v>
      </c>
      <c r="U19" s="112">
        <v>39.3</v>
      </c>
      <c r="V19" s="112">
        <v>60.7</v>
      </c>
    </row>
    <row r="20" spans="1:22" s="79" customFormat="1" ht="18.75" customHeight="1">
      <c r="A20" s="125" t="s">
        <v>65</v>
      </c>
      <c r="B20" s="110">
        <v>3048</v>
      </c>
      <c r="C20" s="108">
        <v>54</v>
      </c>
      <c r="D20" s="108">
        <v>46</v>
      </c>
      <c r="E20" s="111">
        <v>1448</v>
      </c>
      <c r="F20" s="128">
        <v>64.2</v>
      </c>
      <c r="G20" s="128">
        <v>35.8</v>
      </c>
      <c r="H20" s="111">
        <v>267</v>
      </c>
      <c r="I20" s="112">
        <v>68.9</v>
      </c>
      <c r="J20" s="112">
        <v>31.1</v>
      </c>
      <c r="K20" s="111">
        <v>236</v>
      </c>
      <c r="L20" s="112">
        <v>79.7</v>
      </c>
      <c r="M20" s="108">
        <v>20.3</v>
      </c>
      <c r="N20" s="113">
        <v>2979</v>
      </c>
      <c r="O20" s="108">
        <v>54.1</v>
      </c>
      <c r="P20" s="108">
        <v>45.9</v>
      </c>
      <c r="Q20" s="113">
        <v>914</v>
      </c>
      <c r="R20" s="112">
        <v>55</v>
      </c>
      <c r="S20" s="112">
        <v>45</v>
      </c>
      <c r="T20" s="111">
        <v>805</v>
      </c>
      <c r="U20" s="112">
        <v>56.6</v>
      </c>
      <c r="V20" s="112">
        <v>43.4</v>
      </c>
    </row>
    <row r="21" spans="1:22" s="79" customFormat="1" ht="18.75" customHeight="1">
      <c r="A21" s="125" t="s">
        <v>66</v>
      </c>
      <c r="B21" s="110">
        <v>2110</v>
      </c>
      <c r="C21" s="108">
        <v>54.4</v>
      </c>
      <c r="D21" s="108">
        <v>45.6</v>
      </c>
      <c r="E21" s="111">
        <v>1128</v>
      </c>
      <c r="F21" s="128">
        <v>59.5</v>
      </c>
      <c r="G21" s="128">
        <v>40.5</v>
      </c>
      <c r="H21" s="111">
        <v>289</v>
      </c>
      <c r="I21" s="112">
        <v>56.4</v>
      </c>
      <c r="J21" s="112">
        <v>43.6</v>
      </c>
      <c r="K21" s="111">
        <v>260</v>
      </c>
      <c r="L21" s="112">
        <v>47.7</v>
      </c>
      <c r="M21" s="108">
        <v>52.3</v>
      </c>
      <c r="N21" s="113">
        <v>2044</v>
      </c>
      <c r="O21" s="108">
        <v>54.8</v>
      </c>
      <c r="P21" s="108">
        <v>45.2</v>
      </c>
      <c r="Q21" s="113">
        <v>577</v>
      </c>
      <c r="R21" s="112">
        <v>54.9</v>
      </c>
      <c r="S21" s="112">
        <v>45.1</v>
      </c>
      <c r="T21" s="111">
        <v>477</v>
      </c>
      <c r="U21" s="112">
        <v>56</v>
      </c>
      <c r="V21" s="112">
        <v>44</v>
      </c>
    </row>
    <row r="22" spans="1:22" s="79" customFormat="1" ht="18.75" customHeight="1">
      <c r="A22" s="125" t="s">
        <v>67</v>
      </c>
      <c r="B22" s="110">
        <v>722</v>
      </c>
      <c r="C22" s="108">
        <v>61.2</v>
      </c>
      <c r="D22" s="108">
        <v>38.8</v>
      </c>
      <c r="E22" s="111">
        <v>179</v>
      </c>
      <c r="F22" s="128">
        <v>68.2</v>
      </c>
      <c r="G22" s="128">
        <v>31.8</v>
      </c>
      <c r="H22" s="111">
        <v>100</v>
      </c>
      <c r="I22" s="112">
        <v>74</v>
      </c>
      <c r="J22" s="112">
        <v>26</v>
      </c>
      <c r="K22" s="111">
        <v>0</v>
      </c>
      <c r="L22" s="126" t="e">
        <v>#DIV/0!</v>
      </c>
      <c r="M22" s="127" t="e">
        <v>#DIV/0!</v>
      </c>
      <c r="N22" s="113">
        <v>703</v>
      </c>
      <c r="O22" s="108">
        <v>61.3</v>
      </c>
      <c r="P22" s="108">
        <v>38.7</v>
      </c>
      <c r="Q22" s="113">
        <v>241</v>
      </c>
      <c r="R22" s="112">
        <v>55.6</v>
      </c>
      <c r="S22" s="112">
        <v>44.4</v>
      </c>
      <c r="T22" s="111">
        <v>215</v>
      </c>
      <c r="U22" s="112">
        <v>55.3</v>
      </c>
      <c r="V22" s="112">
        <v>44.7</v>
      </c>
    </row>
    <row r="23" spans="1:22" s="79" customFormat="1" ht="18.75" customHeight="1">
      <c r="A23" s="125" t="s">
        <v>68</v>
      </c>
      <c r="B23" s="110">
        <v>2525</v>
      </c>
      <c r="C23" s="108">
        <v>60</v>
      </c>
      <c r="D23" s="108">
        <v>40</v>
      </c>
      <c r="E23" s="111">
        <v>1196</v>
      </c>
      <c r="F23" s="128">
        <v>66.6</v>
      </c>
      <c r="G23" s="128">
        <v>33.4</v>
      </c>
      <c r="H23" s="111">
        <v>207</v>
      </c>
      <c r="I23" s="112">
        <v>76.3</v>
      </c>
      <c r="J23" s="112">
        <v>23.7</v>
      </c>
      <c r="K23" s="111">
        <v>222</v>
      </c>
      <c r="L23" s="112">
        <v>77.9</v>
      </c>
      <c r="M23" s="108">
        <v>22.1</v>
      </c>
      <c r="N23" s="113">
        <v>2478</v>
      </c>
      <c r="O23" s="108">
        <v>60.2</v>
      </c>
      <c r="P23" s="108">
        <v>39.8</v>
      </c>
      <c r="Q23" s="113">
        <v>800</v>
      </c>
      <c r="R23" s="112">
        <v>57.7</v>
      </c>
      <c r="S23" s="112">
        <v>42.3</v>
      </c>
      <c r="T23" s="111">
        <v>686</v>
      </c>
      <c r="U23" s="112">
        <v>58.2</v>
      </c>
      <c r="V23" s="112">
        <v>41.8</v>
      </c>
    </row>
    <row r="24" spans="1:22" s="79" customFormat="1" ht="18.75" customHeight="1">
      <c r="A24" s="125" t="s">
        <v>69</v>
      </c>
      <c r="B24" s="110">
        <v>843</v>
      </c>
      <c r="C24" s="108">
        <v>55.2</v>
      </c>
      <c r="D24" s="108">
        <v>44.8</v>
      </c>
      <c r="E24" s="111">
        <v>330</v>
      </c>
      <c r="F24" s="128">
        <v>57</v>
      </c>
      <c r="G24" s="128">
        <v>43</v>
      </c>
      <c r="H24" s="111">
        <v>165</v>
      </c>
      <c r="I24" s="112">
        <v>52.7</v>
      </c>
      <c r="J24" s="112">
        <v>47.3</v>
      </c>
      <c r="K24" s="111">
        <v>87</v>
      </c>
      <c r="L24" s="112">
        <v>51.7</v>
      </c>
      <c r="M24" s="108">
        <v>48.3</v>
      </c>
      <c r="N24" s="113">
        <v>788</v>
      </c>
      <c r="O24" s="108">
        <v>55.8</v>
      </c>
      <c r="P24" s="108">
        <v>44.2</v>
      </c>
      <c r="Q24" s="113">
        <v>249</v>
      </c>
      <c r="R24" s="112">
        <v>49.8</v>
      </c>
      <c r="S24" s="112">
        <v>50.2</v>
      </c>
      <c r="T24" s="111">
        <v>225</v>
      </c>
      <c r="U24" s="112">
        <v>52.4</v>
      </c>
      <c r="V24" s="112">
        <v>47.6</v>
      </c>
    </row>
    <row r="25" spans="1:22" s="79" customFormat="1" ht="18.75" customHeight="1">
      <c r="A25" s="125" t="s">
        <v>70</v>
      </c>
      <c r="B25" s="110">
        <v>1316</v>
      </c>
      <c r="C25" s="108">
        <v>57.2</v>
      </c>
      <c r="D25" s="108">
        <v>42.8</v>
      </c>
      <c r="E25" s="111">
        <v>526</v>
      </c>
      <c r="F25" s="128">
        <v>62</v>
      </c>
      <c r="G25" s="128">
        <v>38</v>
      </c>
      <c r="H25" s="111">
        <v>168</v>
      </c>
      <c r="I25" s="112">
        <v>57.7</v>
      </c>
      <c r="J25" s="112">
        <v>42.3</v>
      </c>
      <c r="K25" s="111">
        <v>170</v>
      </c>
      <c r="L25" s="112">
        <v>43.5</v>
      </c>
      <c r="M25" s="108">
        <v>56.5</v>
      </c>
      <c r="N25" s="113">
        <v>1248</v>
      </c>
      <c r="O25" s="108">
        <v>57</v>
      </c>
      <c r="P25" s="108">
        <v>43</v>
      </c>
      <c r="Q25" s="113">
        <v>441</v>
      </c>
      <c r="R25" s="112">
        <v>56.9</v>
      </c>
      <c r="S25" s="112">
        <v>43.1</v>
      </c>
      <c r="T25" s="111">
        <v>396</v>
      </c>
      <c r="U25" s="112">
        <v>59.8</v>
      </c>
      <c r="V25" s="112">
        <v>40.2</v>
      </c>
    </row>
    <row r="26" spans="1:22" s="79" customFormat="1" ht="18.75" customHeight="1">
      <c r="A26" s="125" t="s">
        <v>71</v>
      </c>
      <c r="B26" s="110">
        <v>2591</v>
      </c>
      <c r="C26" s="108">
        <v>54.5</v>
      </c>
      <c r="D26" s="108">
        <v>45.5</v>
      </c>
      <c r="E26" s="111">
        <v>1585</v>
      </c>
      <c r="F26" s="128">
        <v>53.1</v>
      </c>
      <c r="G26" s="128">
        <v>46.9</v>
      </c>
      <c r="H26" s="111">
        <v>521</v>
      </c>
      <c r="I26" s="112">
        <v>43.2</v>
      </c>
      <c r="J26" s="112">
        <v>56.8</v>
      </c>
      <c r="K26" s="111">
        <v>515</v>
      </c>
      <c r="L26" s="112">
        <v>60.4</v>
      </c>
      <c r="M26" s="108">
        <v>39.6</v>
      </c>
      <c r="N26" s="113">
        <v>2523</v>
      </c>
      <c r="O26" s="108">
        <v>54.9</v>
      </c>
      <c r="P26" s="108">
        <v>45.1</v>
      </c>
      <c r="Q26" s="113">
        <v>705</v>
      </c>
      <c r="R26" s="112">
        <v>55</v>
      </c>
      <c r="S26" s="112">
        <v>45</v>
      </c>
      <c r="T26" s="111">
        <v>592</v>
      </c>
      <c r="U26" s="112">
        <v>55.2</v>
      </c>
      <c r="V26" s="112">
        <v>44.8</v>
      </c>
    </row>
    <row r="27" spans="1:22" s="79" customFormat="1" ht="18.75" customHeight="1">
      <c r="A27" s="125" t="s">
        <v>72</v>
      </c>
      <c r="B27" s="110">
        <v>756</v>
      </c>
      <c r="C27" s="108">
        <v>61.1</v>
      </c>
      <c r="D27" s="108">
        <v>38.9</v>
      </c>
      <c r="E27" s="111">
        <v>256</v>
      </c>
      <c r="F27" s="128">
        <v>63.7</v>
      </c>
      <c r="G27" s="128">
        <v>36.3</v>
      </c>
      <c r="H27" s="111">
        <v>78</v>
      </c>
      <c r="I27" s="112">
        <v>79.5</v>
      </c>
      <c r="J27" s="112">
        <v>20.5</v>
      </c>
      <c r="K27" s="111">
        <v>170</v>
      </c>
      <c r="L27" s="112">
        <v>73.5</v>
      </c>
      <c r="M27" s="108">
        <v>26.5</v>
      </c>
      <c r="N27" s="113">
        <v>682</v>
      </c>
      <c r="O27" s="108">
        <v>60.4</v>
      </c>
      <c r="P27" s="108">
        <v>39.6</v>
      </c>
      <c r="Q27" s="113">
        <v>235</v>
      </c>
      <c r="R27" s="112">
        <v>61.3</v>
      </c>
      <c r="S27" s="112">
        <v>38.7</v>
      </c>
      <c r="T27" s="111">
        <v>185</v>
      </c>
      <c r="U27" s="112">
        <v>60</v>
      </c>
      <c r="V27" s="112">
        <v>40</v>
      </c>
    </row>
    <row r="28" spans="1:22" s="79" customFormat="1" ht="18.75" customHeight="1">
      <c r="A28" s="125" t="s">
        <v>73</v>
      </c>
      <c r="B28" s="110">
        <v>3326</v>
      </c>
      <c r="C28" s="108">
        <v>39.5</v>
      </c>
      <c r="D28" s="108">
        <v>60.5</v>
      </c>
      <c r="E28" s="111">
        <v>2430</v>
      </c>
      <c r="F28" s="128">
        <v>45.6</v>
      </c>
      <c r="G28" s="128">
        <v>54.4</v>
      </c>
      <c r="H28" s="111">
        <v>467</v>
      </c>
      <c r="I28" s="112">
        <v>24.6</v>
      </c>
      <c r="J28" s="112">
        <v>75.4</v>
      </c>
      <c r="K28" s="111">
        <v>228</v>
      </c>
      <c r="L28" s="112">
        <v>47.4</v>
      </c>
      <c r="M28" s="108">
        <v>52.6</v>
      </c>
      <c r="N28" s="113">
        <v>3205</v>
      </c>
      <c r="O28" s="108">
        <v>39.8</v>
      </c>
      <c r="P28" s="108">
        <v>60.2</v>
      </c>
      <c r="Q28" s="113">
        <v>1013</v>
      </c>
      <c r="R28" s="112">
        <v>40</v>
      </c>
      <c r="S28" s="112">
        <v>60</v>
      </c>
      <c r="T28" s="111">
        <v>872</v>
      </c>
      <c r="U28" s="112">
        <v>40</v>
      </c>
      <c r="V28" s="112">
        <v>60</v>
      </c>
    </row>
    <row r="29" spans="1:22" s="79" customFormat="1" ht="18.75" customHeight="1">
      <c r="A29" s="125" t="s">
        <v>74</v>
      </c>
      <c r="B29" s="110">
        <v>1458</v>
      </c>
      <c r="C29" s="108">
        <v>37.2</v>
      </c>
      <c r="D29" s="108">
        <v>62.8</v>
      </c>
      <c r="E29" s="111">
        <v>595</v>
      </c>
      <c r="F29" s="128">
        <v>46.6</v>
      </c>
      <c r="G29" s="128">
        <v>53.4</v>
      </c>
      <c r="H29" s="111">
        <v>75</v>
      </c>
      <c r="I29" s="112">
        <v>12</v>
      </c>
      <c r="J29" s="112">
        <v>88</v>
      </c>
      <c r="K29" s="111">
        <v>55</v>
      </c>
      <c r="L29" s="112">
        <v>34.5</v>
      </c>
      <c r="M29" s="108">
        <v>65.5</v>
      </c>
      <c r="N29" s="113">
        <v>1393</v>
      </c>
      <c r="O29" s="108">
        <v>36.7</v>
      </c>
      <c r="P29" s="108">
        <v>63.3</v>
      </c>
      <c r="Q29" s="113">
        <v>477</v>
      </c>
      <c r="R29" s="112">
        <v>32.7</v>
      </c>
      <c r="S29" s="112">
        <v>67.3</v>
      </c>
      <c r="T29" s="111">
        <v>324</v>
      </c>
      <c r="U29" s="112">
        <v>32.7</v>
      </c>
      <c r="V29" s="112">
        <v>67.3</v>
      </c>
    </row>
    <row r="30" spans="1:22" s="79" customFormat="1" ht="18.75" customHeight="1">
      <c r="A30" s="125" t="s">
        <v>75</v>
      </c>
      <c r="B30" s="114">
        <v>2812</v>
      </c>
      <c r="C30" s="108">
        <v>39.7</v>
      </c>
      <c r="D30" s="108">
        <v>60.3</v>
      </c>
      <c r="E30" s="111">
        <v>2824</v>
      </c>
      <c r="F30" s="128">
        <v>44.4</v>
      </c>
      <c r="G30" s="128">
        <v>55.6</v>
      </c>
      <c r="H30" s="111">
        <v>500</v>
      </c>
      <c r="I30" s="112">
        <v>20.8</v>
      </c>
      <c r="J30" s="112">
        <v>79.2</v>
      </c>
      <c r="K30" s="111">
        <v>160</v>
      </c>
      <c r="L30" s="112">
        <v>29.4</v>
      </c>
      <c r="M30" s="108">
        <v>70.6</v>
      </c>
      <c r="N30" s="113">
        <v>2673</v>
      </c>
      <c r="O30" s="108">
        <v>39.5</v>
      </c>
      <c r="P30" s="108">
        <v>60.5</v>
      </c>
      <c r="Q30" s="113">
        <v>773</v>
      </c>
      <c r="R30" s="112">
        <v>44.5</v>
      </c>
      <c r="S30" s="112">
        <v>55.5</v>
      </c>
      <c r="T30" s="111">
        <v>627</v>
      </c>
      <c r="U30" s="112">
        <v>46.7</v>
      </c>
      <c r="V30" s="112">
        <v>53.3</v>
      </c>
    </row>
    <row r="31" spans="3:17" ht="23.25">
      <c r="C31" s="34"/>
      <c r="O31" s="37"/>
      <c r="P31" s="38"/>
      <c r="Q31" s="38"/>
    </row>
  </sheetData>
  <sheetProtection/>
  <mergeCells count="10">
    <mergeCell ref="A1:V1"/>
    <mergeCell ref="A4:A5"/>
    <mergeCell ref="T4:V4"/>
    <mergeCell ref="Q4:S4"/>
    <mergeCell ref="N4:P4"/>
    <mergeCell ref="K4:M4"/>
    <mergeCell ref="A2:V2"/>
    <mergeCell ref="H4:J4"/>
    <mergeCell ref="B4:D4"/>
    <mergeCell ref="E4:G4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2018-01-15T13:26:21Z</cp:lastPrinted>
  <dcterms:created xsi:type="dcterms:W3CDTF">2006-09-16T00:00:00Z</dcterms:created>
  <dcterms:modified xsi:type="dcterms:W3CDTF">2018-01-18T12:15:51Z</dcterms:modified>
  <cp:category/>
  <cp:version/>
  <cp:contentType/>
  <cp:contentStatus/>
</cp:coreProperties>
</file>