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4808" windowHeight="7416" tabRatio="633" activeTab="3"/>
  </bookViews>
  <sheets>
    <sheet name="1" sheetId="1" r:id="rId1"/>
    <sheet name="1а" sheetId="2" r:id="rId2"/>
    <sheet name="2" sheetId="3" r:id="rId3"/>
    <sheet name="3" sheetId="4" r:id="rId4"/>
  </sheets>
  <externalReferences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'[1]Sheet1 (3)'!#REF!</definedName>
    <definedName name="date.e" localSheetId="3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'[1]Sheet1 (2)'!#REF!</definedName>
    <definedName name="lcz" localSheetId="3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_xlnm.Print_Titles" localSheetId="3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'1а'!$A$1:$K$13</definedName>
    <definedName name="_xlnm.Print_Area" localSheetId="2">'2'!$A$1:$F$16</definedName>
    <definedName name="_xlnm.Print_Area" localSheetId="3">'3'!$A$1:$V$30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 localSheetId="1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<sst xmlns="http://schemas.openxmlformats.org/spreadsheetml/2006/main" count="172" uniqueCount="84">
  <si>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</si>
  <si>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</si>
  <si>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</si>
  <si>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</si>
  <si>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</si>
  <si>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</si>
  <si>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</si>
  <si>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</si>
  <si>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</si>
  <si>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</si>
  <si>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</si>
  <si>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</si>
  <si>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</si>
  <si>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</si>
  <si>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>2016 р.</t>
  </si>
  <si>
    <t>Чисельність безробітних що отримали профорієнтаційні послуги</t>
  </si>
  <si>
    <t>2017 р.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</si>
  <si>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</si>
  <si>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</si>
  <si>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</si>
  <si>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</si>
  <si>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</si>
  <si>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</si>
  <si>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</si>
  <si>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</si>
  <si>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</si>
  <si>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</si>
  <si>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</si>
  <si>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</si>
  <si>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</si>
  <si>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</si>
  <si>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</si>
  <si>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</si>
  <si>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</si>
  <si>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</si>
  <si>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</si>
  <si>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</si>
  <si>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</si>
  <si>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</si>
  <si>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</si>
  <si>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</si>
  <si>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</si>
  <si>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</si>
  <si>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</si>
  <si>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</si>
  <si>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</si>
  <si>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</si>
  <si>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t>в тому числі</t>
  </si>
  <si>
    <t>Хмельницька область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</si>
  <si>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</si>
  <si>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осіб</t>
  </si>
  <si>
    <r>
      <t xml:space="preserve">Економічна активність населення Хмельницької області у середньому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</si>
  <si>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За даними Головного управління статистики у Хмельницькій області</t>
  </si>
  <si>
    <t>2018 р.</t>
  </si>
  <si>
    <t xml:space="preserve">За даними Державної служби статистики України </t>
  </si>
  <si>
    <t xml:space="preserve"> Білогірська РФ ОЦЗ </t>
  </si>
  <si>
    <t xml:space="preserve"> Віньковецька РФ ОЦЗ</t>
  </si>
  <si>
    <t xml:space="preserve"> Волочиська РФ ОЦЗ</t>
  </si>
  <si>
    <t xml:space="preserve"> Городоцька РФ ОЦЗ</t>
  </si>
  <si>
    <t xml:space="preserve"> Деражнянська РФ ОЦЗ</t>
  </si>
  <si>
    <t xml:space="preserve"> Дунаєвецька РФ ОЦЗ</t>
  </si>
  <si>
    <t xml:space="preserve"> Ізяславська РФ ОЦЗ</t>
  </si>
  <si>
    <t xml:space="preserve"> Кам-Подільська РФ ОЦЗ</t>
  </si>
  <si>
    <t xml:space="preserve"> Красилівська РФ ОЦЗ</t>
  </si>
  <si>
    <t xml:space="preserve"> Летичівська РФ ОЦЗ</t>
  </si>
  <si>
    <t xml:space="preserve"> Новоушицька РФ ОЦЗ</t>
  </si>
  <si>
    <t xml:space="preserve"> Полонська РФ ОЦЗ</t>
  </si>
  <si>
    <t xml:space="preserve"> Славутcька МРФ ОЦЗ </t>
  </si>
  <si>
    <t xml:space="preserve"> Старокостянт МРФ ОЦЗ </t>
  </si>
  <si>
    <t xml:space="preserve"> Старосинявська РФ ОЦЗ</t>
  </si>
  <si>
    <t xml:space="preserve"> Теофіопольська РФ ОЦЗ</t>
  </si>
  <si>
    <t xml:space="preserve"> Хмельницька РФ ОЦЗ</t>
  </si>
  <si>
    <t xml:space="preserve"> Чемеровецька РФ ОЦЗ </t>
  </si>
  <si>
    <t xml:space="preserve"> Шепетівська МРФ ОЦЗ </t>
  </si>
  <si>
    <t xml:space="preserve"> Ярмолинецька РФ ОЦЗ</t>
  </si>
  <si>
    <t xml:space="preserve"> Кам-Подільський МЦЗ</t>
  </si>
  <si>
    <t xml:space="preserve"> Нетішинська МФ ОЦЗ </t>
  </si>
  <si>
    <t xml:space="preserve"> Хмельницький МЦЗ</t>
  </si>
  <si>
    <t xml:space="preserve">  Структура зареєстрованих безробітних у Хмельницькій обласній службі зайнятості, </t>
  </si>
  <si>
    <t>Філії та базові центри зайнятості</t>
  </si>
  <si>
    <r>
      <t xml:space="preserve">Економічна активність населення України у середньому за 2017 - 2018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</si>
  <si>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Надання послуг Хмельницькою обласною службою зайнятості зареєстрованим                                                                                                                      безробітним та іншим категоріям громадян у січні-травні 2019 року</t>
  </si>
  <si>
    <t>Станом на 1 червня 2019 року:</t>
  </si>
  <si>
    <r>
      <t xml:space="preserve">охоплених заходами активної політики сприяння зайнятості у січні-травні 2019 року </t>
    </r>
    <r>
      <rPr>
        <b/>
        <i/>
        <sz val="18"/>
        <rFont val="Times New Roman"/>
        <family val="1"/>
      </rPr>
      <t>(за статтю)</t>
    </r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</si>
</sst>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7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8"/>
      <name val="Times New Roman"/>
      <family val="1"/>
    </font>
    <font>
      <b/>
      <i/>
      <sz val="9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25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5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5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25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5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25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25" fillId="28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25" fillId="28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6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6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6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6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4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6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6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15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26" borderId="1" applyNumberFormat="0" applyAlignment="0" applyProtection="0"/>
    <xf numFmtId="0" fontId="4" fillId="27" borderId="1" applyNumberFormat="0" applyAlignment="0" applyProtection="0"/>
    <xf numFmtId="0" fontId="40" fillId="16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92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5" applyNumberFormat="0" applyFill="0" applyAlignment="0" applyProtection="0"/>
    <xf numFmtId="0" fontId="41" fillId="0" borderId="6" applyNumberFormat="0" applyFill="0" applyAlignment="0" applyProtection="0"/>
    <xf numFmtId="0" fontId="9" fillId="0" borderId="7" applyNumberFormat="0" applyFill="0" applyAlignment="0" applyProtection="0"/>
    <xf numFmtId="0" fontId="42" fillId="0" borderId="8" applyNumberFormat="0" applyFill="0" applyAlignment="0" applyProtection="0"/>
    <xf numFmtId="0" fontId="10" fillId="0" borderId="9" applyNumberFormat="0" applyFill="0" applyAlignment="0" applyProtection="0"/>
    <xf numFmtId="0" fontId="4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28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44" fillId="2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8" borderId="12" applyNumberFormat="0" applyFont="0" applyAlignment="0" applyProtection="0"/>
    <xf numFmtId="0" fontId="45" fillId="19" borderId="12" applyNumberFormat="0" applyAlignment="0" applyProtection="0"/>
    <xf numFmtId="0" fontId="14" fillId="18" borderId="12" applyNumberFormat="0" applyFont="0" applyAlignment="0" applyProtection="0"/>
    <xf numFmtId="0" fontId="15" fillId="26" borderId="13" applyNumberFormat="0" applyAlignment="0" applyProtection="0"/>
    <xf numFmtId="0" fontId="15" fillId="27" borderId="13" applyNumberFormat="0" applyAlignment="0" applyProtection="0"/>
    <xf numFmtId="0" fontId="15" fillId="16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91" fontId="29" fillId="0" borderId="0" applyFont="0" applyFill="0" applyBorder="0" applyProtection="0">
      <alignment/>
    </xf>
    <xf numFmtId="191" fontId="29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15" fillId="27" borderId="13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4" fillId="26" borderId="1" applyNumberFormat="0" applyAlignment="0" applyProtection="0"/>
    <xf numFmtId="0" fontId="4" fillId="26" borderId="1" applyNumberFormat="0" applyAlignment="0" applyProtection="0"/>
    <xf numFmtId="0" fontId="4" fillId="27" borderId="1" applyNumberFormat="0" applyAlignment="0" applyProtection="0"/>
    <xf numFmtId="0" fontId="4" fillId="26" borderId="1" applyNumberFormat="0" applyAlignment="0" applyProtection="0"/>
    <xf numFmtId="0" fontId="4" fillId="26" borderId="1" applyNumberFormat="0" applyAlignment="0" applyProtection="0"/>
    <xf numFmtId="0" fontId="4" fillId="26" borderId="1" applyNumberFormat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7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8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9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" fillId="26" borderId="1" applyNumberFormat="0" applyAlignment="0" applyProtection="0"/>
    <xf numFmtId="0" fontId="4" fillId="27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12" applyNumberFormat="0" applyFont="0" applyAlignment="0" applyProtection="0"/>
    <xf numFmtId="0" fontId="14" fillId="18" borderId="12" applyNumberFormat="0" applyFont="0" applyAlignment="0" applyProtection="0"/>
    <xf numFmtId="0" fontId="50" fillId="19" borderId="12" applyNumberFormat="0" applyAlignment="0" applyProtection="0"/>
    <xf numFmtId="0" fontId="14" fillId="18" borderId="12" applyNumberFormat="0" applyFont="0" applyAlignment="0" applyProtection="0"/>
    <xf numFmtId="0" fontId="29" fillId="18" borderId="12" applyNumberFormat="0" applyFont="0" applyAlignment="0" applyProtection="0"/>
    <xf numFmtId="0" fontId="29" fillId="18" borderId="12" applyNumberFormat="0" applyFont="0" applyAlignment="0" applyProtection="0"/>
    <xf numFmtId="0" fontId="14" fillId="18" borderId="12" applyNumberFormat="0" applyFont="0" applyAlignment="0" applyProtection="0"/>
    <xf numFmtId="0" fontId="50" fillId="19" borderId="12" applyNumberFormat="0" applyAlignment="0" applyProtection="0"/>
    <xf numFmtId="9" fontId="0" fillId="0" borderId="0" applyFont="0" applyFill="0" applyBorder="0" applyAlignment="0" applyProtection="0"/>
    <xf numFmtId="0" fontId="15" fillId="26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</cellStyleXfs>
  <cellXfs count="156">
    <xf numFmtId="0" fontId="0" fillId="0" borderId="0" xfId="0" applyAlignment="1">
      <alignment/>
    </xf>
    <xf numFmtId="1" fontId="19" fillId="0" borderId="0" xfId="568" applyNumberFormat="1" applyFont="1" applyFill="1" applyProtection="1">
      <alignment/>
      <protection locked="0"/>
    </xf>
    <xf numFmtId="1" fontId="21" fillId="0" borderId="0" xfId="568" applyNumberFormat="1" applyFont="1" applyFill="1" applyBorder="1" applyAlignment="1" applyProtection="1">
      <alignment horizontal="right"/>
      <protection locked="0"/>
    </xf>
    <xf numFmtId="0" fontId="24" fillId="0" borderId="0" xfId="560" applyFont="1">
      <alignment/>
      <protection/>
    </xf>
    <xf numFmtId="0" fontId="33" fillId="0" borderId="0" xfId="573" applyFont="1" applyFill="1" applyBorder="1" applyAlignment="1">
      <alignment horizontal="left"/>
      <protection/>
    </xf>
    <xf numFmtId="0" fontId="34" fillId="0" borderId="0" xfId="560" applyFont="1" applyFill="1" applyAlignment="1">
      <alignment horizontal="center" vertical="center" wrapText="1"/>
      <protection/>
    </xf>
    <xf numFmtId="0" fontId="35" fillId="0" borderId="0" xfId="560" applyFont="1" applyAlignment="1">
      <alignment horizontal="center" vertical="center" wrapText="1"/>
      <protection/>
    </xf>
    <xf numFmtId="0" fontId="34" fillId="0" borderId="0" xfId="560" applyFont="1" applyAlignment="1">
      <alignment horizontal="center" vertical="center" wrapText="1"/>
      <protection/>
    </xf>
    <xf numFmtId="0" fontId="22" fillId="0" borderId="0" xfId="560" applyFont="1">
      <alignment/>
      <protection/>
    </xf>
    <xf numFmtId="0" fontId="37" fillId="0" borderId="0" xfId="560" applyFont="1">
      <alignment/>
      <protection/>
    </xf>
    <xf numFmtId="0" fontId="37" fillId="0" borderId="0" xfId="560" applyFont="1" applyBorder="1">
      <alignment/>
      <protection/>
    </xf>
    <xf numFmtId="0" fontId="24" fillId="0" borderId="0" xfId="560" applyFont="1">
      <alignment/>
      <protection/>
    </xf>
    <xf numFmtId="0" fontId="24" fillId="0" borderId="0" xfId="560" applyFont="1" applyBorder="1">
      <alignment/>
      <protection/>
    </xf>
    <xf numFmtId="0" fontId="24" fillId="0" borderId="0" xfId="560" applyFont="1" applyFill="1">
      <alignment/>
      <protection/>
    </xf>
    <xf numFmtId="0" fontId="52" fillId="0" borderId="19" xfId="560" applyFont="1" applyBorder="1" applyAlignment="1">
      <alignment horizontal="center" vertical="center" wrapText="1"/>
      <protection/>
    </xf>
    <xf numFmtId="49" fontId="23" fillId="0" borderId="20" xfId="560" applyNumberFormat="1" applyFont="1" applyFill="1" applyBorder="1" applyAlignment="1">
      <alignment horizontal="center" vertical="center" wrapText="1"/>
      <protection/>
    </xf>
    <xf numFmtId="49" fontId="23" fillId="0" borderId="21" xfId="560" applyNumberFormat="1" applyFont="1" applyFill="1" applyBorder="1" applyAlignment="1">
      <alignment horizontal="center" vertical="center" wrapText="1"/>
      <protection/>
    </xf>
    <xf numFmtId="49" fontId="23" fillId="0" borderId="3" xfId="560" applyNumberFormat="1" applyFont="1" applyFill="1" applyBorder="1" applyAlignment="1">
      <alignment horizontal="center" vertical="center" wrapText="1"/>
      <protection/>
    </xf>
    <xf numFmtId="0" fontId="20" fillId="16" borderId="22" xfId="560" applyFont="1" applyFill="1" applyBorder="1" applyAlignment="1">
      <alignment horizontal="left" vertical="center" wrapText="1"/>
      <protection/>
    </xf>
    <xf numFmtId="0" fontId="53" fillId="0" borderId="23" xfId="560" applyFont="1" applyBorder="1" applyAlignment="1">
      <alignment vertical="center" wrapText="1"/>
      <protection/>
    </xf>
    <xf numFmtId="189" fontId="52" fillId="0" borderId="20" xfId="560" applyNumberFormat="1" applyFont="1" applyFill="1" applyBorder="1" applyAlignment="1">
      <alignment horizontal="center" vertical="center"/>
      <protection/>
    </xf>
    <xf numFmtId="189" fontId="52" fillId="0" borderId="21" xfId="560" applyNumberFormat="1" applyFont="1" applyFill="1" applyBorder="1" applyAlignment="1">
      <alignment horizontal="center" vertical="center"/>
      <protection/>
    </xf>
    <xf numFmtId="189" fontId="52" fillId="0" borderId="3" xfId="560" applyNumberFormat="1" applyFont="1" applyFill="1" applyBorder="1" applyAlignment="1">
      <alignment horizontal="center" vertical="center"/>
      <protection/>
    </xf>
    <xf numFmtId="0" fontId="20" fillId="0" borderId="23" xfId="560" applyFont="1" applyFill="1" applyBorder="1" applyAlignment="1">
      <alignment horizontal="left" vertical="center" wrapText="1"/>
      <protection/>
    </xf>
    <xf numFmtId="189" fontId="23" fillId="0" borderId="20" xfId="560" applyNumberFormat="1" applyFont="1" applyFill="1" applyBorder="1" applyAlignment="1">
      <alignment horizontal="center" vertical="center"/>
      <protection/>
    </xf>
    <xf numFmtId="189" fontId="23" fillId="0" borderId="21" xfId="560" applyNumberFormat="1" applyFont="1" applyFill="1" applyBorder="1" applyAlignment="1">
      <alignment horizontal="center" vertical="center"/>
      <protection/>
    </xf>
    <xf numFmtId="189" fontId="23" fillId="0" borderId="3" xfId="560" applyNumberFormat="1" applyFont="1" applyFill="1" applyBorder="1" applyAlignment="1">
      <alignment horizontal="center" vertical="center"/>
      <protection/>
    </xf>
    <xf numFmtId="0" fontId="53" fillId="0" borderId="23" xfId="560" applyFont="1" applyFill="1" applyBorder="1" applyAlignment="1">
      <alignment horizontal="left" vertical="center" wrapText="1"/>
      <protection/>
    </xf>
    <xf numFmtId="0" fontId="53" fillId="0" borderId="24" xfId="560" applyFont="1" applyFill="1" applyBorder="1" applyAlignment="1">
      <alignment horizontal="left" vertical="center" wrapText="1"/>
      <protection/>
    </xf>
    <xf numFmtId="189" fontId="52" fillId="0" borderId="25" xfId="560" applyNumberFormat="1" applyFont="1" applyFill="1" applyBorder="1" applyAlignment="1">
      <alignment horizontal="center" vertical="center"/>
      <protection/>
    </xf>
    <xf numFmtId="189" fontId="52" fillId="0" borderId="26" xfId="560" applyNumberFormat="1" applyFont="1" applyFill="1" applyBorder="1" applyAlignment="1">
      <alignment horizontal="center" vertical="center"/>
      <protection/>
    </xf>
    <xf numFmtId="189" fontId="52" fillId="0" borderId="27" xfId="560" applyNumberFormat="1" applyFont="1" applyFill="1" applyBorder="1" applyAlignment="1">
      <alignment horizontal="center" vertical="center"/>
      <protection/>
    </xf>
    <xf numFmtId="0" fontId="55" fillId="0" borderId="0" xfId="577" applyFont="1" applyFill="1">
      <alignment/>
      <protection/>
    </xf>
    <xf numFmtId="1" fontId="32" fillId="16" borderId="0" xfId="568" applyNumberFormat="1" applyFont="1" applyFill="1" applyBorder="1" applyAlignment="1" applyProtection="1">
      <alignment horizontal="right"/>
      <protection locked="0"/>
    </xf>
    <xf numFmtId="1" fontId="32" fillId="0" borderId="0" xfId="568" applyNumberFormat="1" applyFont="1" applyFill="1" applyBorder="1" applyAlignment="1" applyProtection="1">
      <alignment horizontal="right"/>
      <protection locked="0"/>
    </xf>
    <xf numFmtId="3" fontId="32" fillId="0" borderId="0" xfId="568" applyNumberFormat="1" applyFont="1" applyFill="1" applyBorder="1" applyAlignment="1" applyProtection="1">
      <alignment horizontal="right"/>
      <protection locked="0"/>
    </xf>
    <xf numFmtId="3" fontId="32" fillId="16" borderId="0" xfId="568" applyNumberFormat="1" applyFont="1" applyFill="1" applyBorder="1" applyAlignment="1" applyProtection="1">
      <alignment horizontal="right"/>
      <protection locked="0"/>
    </xf>
    <xf numFmtId="3" fontId="54" fillId="0" borderId="0" xfId="568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0" xfId="568" applyNumberFormat="1" applyFont="1" applyFill="1" applyBorder="1" applyAlignment="1" applyProtection="1">
      <alignment horizontal="left" wrapText="1" shrinkToFit="1"/>
      <protection locked="0"/>
    </xf>
    <xf numFmtId="189" fontId="52" fillId="0" borderId="23" xfId="560" applyNumberFormat="1" applyFont="1" applyFill="1" applyBorder="1" applyAlignment="1">
      <alignment horizontal="center" vertical="center"/>
      <protection/>
    </xf>
    <xf numFmtId="189" fontId="52" fillId="0" borderId="24" xfId="560" applyNumberFormat="1" applyFont="1" applyFill="1" applyBorder="1" applyAlignment="1">
      <alignment horizontal="center" vertical="center"/>
      <protection/>
    </xf>
    <xf numFmtId="189" fontId="52" fillId="0" borderId="28" xfId="560" applyNumberFormat="1" applyFont="1" applyFill="1" applyBorder="1" applyAlignment="1">
      <alignment horizontal="center" vertical="center"/>
      <protection/>
    </xf>
    <xf numFmtId="189" fontId="23" fillId="0" borderId="28" xfId="560" applyNumberFormat="1" applyFont="1" applyFill="1" applyBorder="1" applyAlignment="1">
      <alignment horizontal="center" vertical="center"/>
      <protection/>
    </xf>
    <xf numFmtId="189" fontId="52" fillId="0" borderId="29" xfId="560" applyNumberFormat="1" applyFont="1" applyFill="1" applyBorder="1" applyAlignment="1">
      <alignment horizontal="center" vertical="center"/>
      <protection/>
    </xf>
    <xf numFmtId="0" fontId="20" fillId="0" borderId="30" xfId="560" applyFont="1" applyFill="1" applyBorder="1" applyAlignment="1">
      <alignment horizontal="left" vertical="center" wrapText="1"/>
      <protection/>
    </xf>
    <xf numFmtId="189" fontId="23" fillId="0" borderId="31" xfId="560" applyNumberFormat="1" applyFont="1" applyFill="1" applyBorder="1" applyAlignment="1">
      <alignment horizontal="center" vertical="center"/>
      <protection/>
    </xf>
    <xf numFmtId="189" fontId="23" fillId="0" borderId="32" xfId="560" applyNumberFormat="1" applyFont="1" applyFill="1" applyBorder="1" applyAlignment="1">
      <alignment horizontal="center" vertical="center"/>
      <protection/>
    </xf>
    <xf numFmtId="189" fontId="23" fillId="0" borderId="33" xfId="560" applyNumberFormat="1" applyFont="1" applyFill="1" applyBorder="1" applyAlignment="1">
      <alignment horizontal="center" vertical="center"/>
      <protection/>
    </xf>
    <xf numFmtId="189" fontId="23" fillId="0" borderId="34" xfId="560" applyNumberFormat="1" applyFont="1" applyFill="1" applyBorder="1" applyAlignment="1">
      <alignment horizontal="center" vertical="center"/>
      <protection/>
    </xf>
    <xf numFmtId="189" fontId="52" fillId="0" borderId="35" xfId="560" applyNumberFormat="1" applyFont="1" applyFill="1" applyBorder="1" applyAlignment="1">
      <alignment horizontal="center" vertical="center"/>
      <protection/>
    </xf>
    <xf numFmtId="189" fontId="52" fillId="0" borderId="36" xfId="560" applyNumberFormat="1" applyFont="1" applyFill="1" applyBorder="1" applyAlignment="1">
      <alignment horizontal="center" vertical="center"/>
      <protection/>
    </xf>
    <xf numFmtId="0" fontId="31" fillId="0" borderId="0" xfId="560" applyFont="1">
      <alignment/>
      <protection/>
    </xf>
    <xf numFmtId="189" fontId="23" fillId="0" borderId="37" xfId="560" applyNumberFormat="1" applyFont="1" applyFill="1" applyBorder="1" applyAlignment="1">
      <alignment horizontal="center" vertical="center"/>
      <protection/>
    </xf>
    <xf numFmtId="189" fontId="23" fillId="0" borderId="38" xfId="560" applyNumberFormat="1" applyFont="1" applyFill="1" applyBorder="1" applyAlignment="1">
      <alignment horizontal="center" vertical="center"/>
      <protection/>
    </xf>
    <xf numFmtId="189" fontId="23" fillId="0" borderId="39" xfId="560" applyNumberFormat="1" applyFont="1" applyFill="1" applyBorder="1" applyAlignment="1">
      <alignment horizontal="center" vertical="center"/>
      <protection/>
    </xf>
    <xf numFmtId="189" fontId="23" fillId="0" borderId="40" xfId="560" applyNumberFormat="1" applyFont="1" applyFill="1" applyBorder="1" applyAlignment="1">
      <alignment horizontal="center" vertical="center"/>
      <protection/>
    </xf>
    <xf numFmtId="49" fontId="31" fillId="0" borderId="41" xfId="560" applyNumberFormat="1" applyFont="1" applyFill="1" applyBorder="1" applyAlignment="1">
      <alignment horizontal="center" vertical="center" wrapText="1"/>
      <protection/>
    </xf>
    <xf numFmtId="49" fontId="31" fillId="0" borderId="42" xfId="560" applyNumberFormat="1" applyFont="1" applyFill="1" applyBorder="1" applyAlignment="1">
      <alignment horizontal="center" vertical="center" wrapText="1"/>
      <protection/>
    </xf>
    <xf numFmtId="49" fontId="31" fillId="0" borderId="43" xfId="560" applyNumberFormat="1" applyFont="1" applyFill="1" applyBorder="1" applyAlignment="1">
      <alignment horizontal="center" vertical="center" wrapText="1"/>
      <protection/>
    </xf>
    <xf numFmtId="49" fontId="31" fillId="0" borderId="44" xfId="560" applyNumberFormat="1" applyFont="1" applyFill="1" applyBorder="1" applyAlignment="1">
      <alignment horizontal="center" vertical="center" wrapText="1"/>
      <protection/>
    </xf>
    <xf numFmtId="49" fontId="31" fillId="0" borderId="45" xfId="560" applyNumberFormat="1" applyFont="1" applyFill="1" applyBorder="1" applyAlignment="1">
      <alignment horizontal="center" vertical="center" wrapText="1"/>
      <protection/>
    </xf>
    <xf numFmtId="49" fontId="31" fillId="0" borderId="46" xfId="560" applyNumberFormat="1" applyFont="1" applyFill="1" applyBorder="1" applyAlignment="1">
      <alignment horizontal="center" vertical="center" wrapText="1"/>
      <protection/>
    </xf>
    <xf numFmtId="0" fontId="31" fillId="0" borderId="21" xfId="560" applyFont="1" applyBorder="1" applyAlignment="1">
      <alignment horizontal="center" vertical="center" wrapText="1"/>
      <protection/>
    </xf>
    <xf numFmtId="0" fontId="39" fillId="0" borderId="42" xfId="560" applyFont="1" applyBorder="1" applyAlignment="1">
      <alignment horizontal="center" vertical="center" wrapText="1"/>
      <protection/>
    </xf>
    <xf numFmtId="189" fontId="52" fillId="0" borderId="47" xfId="560" applyNumberFormat="1" applyFont="1" applyFill="1" applyBorder="1" applyAlignment="1">
      <alignment horizontal="center" vertical="center"/>
      <protection/>
    </xf>
    <xf numFmtId="189" fontId="52" fillId="0" borderId="48" xfId="560" applyNumberFormat="1" applyFont="1" applyFill="1" applyBorder="1" applyAlignment="1">
      <alignment horizontal="center" vertical="center"/>
      <protection/>
    </xf>
    <xf numFmtId="189" fontId="52" fillId="0" borderId="22" xfId="560" applyNumberFormat="1" applyFont="1" applyFill="1" applyBorder="1" applyAlignment="1">
      <alignment horizontal="center" vertical="center"/>
      <protection/>
    </xf>
    <xf numFmtId="189" fontId="52" fillId="0" borderId="30" xfId="560" applyNumberFormat="1" applyFont="1" applyFill="1" applyBorder="1" applyAlignment="1">
      <alignment horizontal="center" vertical="center"/>
      <protection/>
    </xf>
    <xf numFmtId="49" fontId="52" fillId="0" borderId="23" xfId="560" applyNumberFormat="1" applyFont="1" applyFill="1" applyBorder="1" applyAlignment="1">
      <alignment horizontal="center" vertical="center" wrapText="1"/>
      <protection/>
    </xf>
    <xf numFmtId="1" fontId="57" fillId="0" borderId="0" xfId="568" applyNumberFormat="1" applyFont="1" applyFill="1" applyBorder="1" applyAlignment="1" applyProtection="1">
      <alignment/>
      <protection locked="0"/>
    </xf>
    <xf numFmtId="1" fontId="51" fillId="0" borderId="0" xfId="568" applyNumberFormat="1" applyFont="1" applyFill="1" applyBorder="1" applyProtection="1">
      <alignment/>
      <protection locked="0"/>
    </xf>
    <xf numFmtId="1" fontId="51" fillId="0" borderId="0" xfId="568" applyNumberFormat="1" applyFont="1" applyFill="1" applyBorder="1" applyAlignment="1" applyProtection="1">
      <alignment horizontal="center" vertical="center"/>
      <protection locked="0"/>
    </xf>
    <xf numFmtId="0" fontId="19" fillId="0" borderId="0" xfId="572" applyFont="1">
      <alignment/>
      <protection/>
    </xf>
    <xf numFmtId="0" fontId="51" fillId="0" borderId="0" xfId="572" applyFont="1">
      <alignment/>
      <protection/>
    </xf>
    <xf numFmtId="0" fontId="57" fillId="0" borderId="0" xfId="572" applyFont="1" applyFill="1" applyAlignment="1">
      <alignment/>
      <protection/>
    </xf>
    <xf numFmtId="0" fontId="57" fillId="0" borderId="0" xfId="572" applyFont="1" applyFill="1" applyAlignment="1">
      <alignment horizontal="center"/>
      <protection/>
    </xf>
    <xf numFmtId="0" fontId="53" fillId="16" borderId="3" xfId="572" applyFont="1" applyFill="1" applyBorder="1" applyAlignment="1">
      <alignment horizontal="center" vertical="center" wrapText="1"/>
      <protection/>
    </xf>
    <xf numFmtId="0" fontId="32" fillId="0" borderId="0" xfId="575" applyFont="1" applyAlignment="1">
      <alignment vertical="center" wrapText="1"/>
      <protection/>
    </xf>
    <xf numFmtId="0" fontId="59" fillId="0" borderId="0" xfId="575" applyFont="1" applyAlignment="1">
      <alignment vertical="center" wrapText="1"/>
      <protection/>
    </xf>
    <xf numFmtId="0" fontId="20" fillId="16" borderId="3" xfId="575" applyFont="1" applyFill="1" applyBorder="1" applyAlignment="1">
      <alignment vertical="center" wrapText="1"/>
      <protection/>
    </xf>
    <xf numFmtId="189" fontId="20" fillId="16" borderId="3" xfId="572" applyNumberFormat="1" applyFont="1" applyFill="1" applyBorder="1" applyAlignment="1">
      <alignment horizontal="center" vertical="center" wrapText="1"/>
      <protection/>
    </xf>
    <xf numFmtId="189" fontId="60" fillId="16" borderId="3" xfId="572" applyNumberFormat="1" applyFont="1" applyFill="1" applyBorder="1" applyAlignment="1">
      <alignment horizontal="center" vertical="center" wrapText="1"/>
      <protection/>
    </xf>
    <xf numFmtId="189" fontId="59" fillId="0" borderId="0" xfId="575" applyNumberFormat="1" applyFont="1" applyAlignment="1">
      <alignment vertical="center" wrapText="1"/>
      <protection/>
    </xf>
    <xf numFmtId="0" fontId="20" fillId="0" borderId="3" xfId="572" applyFont="1" applyBorder="1" applyAlignment="1">
      <alignment horizontal="left" vertical="center" wrapText="1"/>
      <protection/>
    </xf>
    <xf numFmtId="0" fontId="20" fillId="0" borderId="3" xfId="575" applyFont="1" applyBorder="1" applyAlignment="1">
      <alignment vertical="center" wrapText="1"/>
      <protection/>
    </xf>
    <xf numFmtId="0" fontId="19" fillId="0" borderId="0" xfId="575" applyFont="1" applyAlignment="1">
      <alignment vertical="center" wrapText="1"/>
      <protection/>
    </xf>
    <xf numFmtId="0" fontId="20" fillId="0" borderId="3" xfId="565" applyFont="1" applyBorder="1" applyAlignment="1">
      <alignment vertical="center" wrapText="1"/>
      <protection/>
    </xf>
    <xf numFmtId="189" fontId="20" fillId="0" borderId="3" xfId="565" applyNumberFormat="1" applyFont="1" applyFill="1" applyBorder="1" applyAlignment="1">
      <alignment horizontal="center" vertical="center" wrapText="1"/>
      <protection/>
    </xf>
    <xf numFmtId="190" fontId="20" fillId="0" borderId="3" xfId="565" applyNumberFormat="1" applyFont="1" applyFill="1" applyBorder="1" applyAlignment="1">
      <alignment horizontal="center" vertical="center"/>
      <protection/>
    </xf>
    <xf numFmtId="0" fontId="19" fillId="16" borderId="0" xfId="572" applyFont="1" applyFill="1">
      <alignment/>
      <protection/>
    </xf>
    <xf numFmtId="1" fontId="64" fillId="0" borderId="0" xfId="568" applyNumberFormat="1" applyFont="1" applyFill="1" applyBorder="1" applyAlignment="1" applyProtection="1">
      <alignment/>
      <protection locked="0"/>
    </xf>
    <xf numFmtId="1" fontId="65" fillId="0" borderId="3" xfId="568" applyNumberFormat="1" applyFont="1" applyFill="1" applyBorder="1" applyAlignment="1" applyProtection="1">
      <alignment horizontal="center" vertical="center"/>
      <protection/>
    </xf>
    <xf numFmtId="3" fontId="65" fillId="0" borderId="3" xfId="568" applyNumberFormat="1" applyFont="1" applyFill="1" applyBorder="1" applyAlignment="1" applyProtection="1">
      <alignment horizontal="center" vertical="center"/>
      <protection/>
    </xf>
    <xf numFmtId="1" fontId="65" fillId="0" borderId="0" xfId="568" applyNumberFormat="1" applyFont="1" applyFill="1" applyBorder="1" applyAlignment="1" applyProtection="1">
      <alignment horizontal="center" vertical="center"/>
      <protection locked="0"/>
    </xf>
    <xf numFmtId="0" fontId="21" fillId="0" borderId="3" xfId="575" applyFont="1" applyBorder="1" applyAlignment="1">
      <alignment horizontal="center" vertical="center" wrapText="1"/>
      <protection/>
    </xf>
    <xf numFmtId="0" fontId="21" fillId="0" borderId="3" xfId="575" applyFont="1" applyFill="1" applyBorder="1" applyAlignment="1">
      <alignment horizontal="center" vertical="center" wrapText="1"/>
      <protection/>
    </xf>
    <xf numFmtId="0" fontId="66" fillId="0" borderId="0" xfId="575" applyFont="1" applyAlignment="1">
      <alignment vertical="center" wrapText="1"/>
      <protection/>
    </xf>
    <xf numFmtId="49" fontId="52" fillId="0" borderId="21" xfId="560" applyNumberFormat="1" applyFont="1" applyFill="1" applyBorder="1" applyAlignment="1">
      <alignment horizontal="center" vertical="center" wrapText="1"/>
      <protection/>
    </xf>
    <xf numFmtId="0" fontId="20" fillId="0" borderId="3" xfId="572" applyFont="1" applyBorder="1" applyAlignment="1">
      <alignment horizontal="center" vertical="center" wrapText="1"/>
      <protection/>
    </xf>
    <xf numFmtId="0" fontId="53" fillId="0" borderId="3" xfId="572" applyFont="1" applyBorder="1" applyAlignment="1">
      <alignment horizontal="center" vertical="center" wrapText="1"/>
      <protection/>
    </xf>
    <xf numFmtId="0" fontId="21" fillId="0" borderId="4" xfId="576" applyFont="1" applyBorder="1" applyAlignment="1">
      <alignment horizontal="left"/>
      <protection/>
    </xf>
    <xf numFmtId="3" fontId="71" fillId="0" borderId="3" xfId="578" applyNumberFormat="1" applyFont="1" applyFill="1" applyBorder="1" applyAlignment="1">
      <alignment horizontal="center" vertical="center"/>
      <protection/>
    </xf>
    <xf numFmtId="189" fontId="36" fillId="16" borderId="3" xfId="568" applyNumberFormat="1" applyFont="1" applyFill="1" applyBorder="1" applyAlignment="1" applyProtection="1">
      <alignment horizontal="center" vertical="center"/>
      <protection/>
    </xf>
    <xf numFmtId="3" fontId="71" fillId="16" borderId="3" xfId="568" applyNumberFormat="1" applyFont="1" applyFill="1" applyBorder="1" applyAlignment="1" applyProtection="1">
      <alignment horizontal="center" vertical="center"/>
      <protection locked="0"/>
    </xf>
    <xf numFmtId="189" fontId="36" fillId="0" borderId="3" xfId="568" applyNumberFormat="1" applyFont="1" applyFill="1" applyBorder="1" applyAlignment="1" applyProtection="1">
      <alignment horizontal="center" vertical="center"/>
      <protection/>
    </xf>
    <xf numFmtId="3" fontId="71" fillId="16" borderId="3" xfId="568" applyNumberFormat="1" applyFont="1" applyFill="1" applyBorder="1" applyAlignment="1" applyProtection="1">
      <alignment horizontal="center" vertical="center"/>
      <protection/>
    </xf>
    <xf numFmtId="3" fontId="71" fillId="0" borderId="3" xfId="571" applyNumberFormat="1" applyFont="1" applyFill="1" applyBorder="1" applyAlignment="1">
      <alignment horizontal="center" vertical="center"/>
      <protection/>
    </xf>
    <xf numFmtId="3" fontId="72" fillId="0" borderId="3" xfId="568" applyNumberFormat="1" applyFont="1" applyFill="1" applyBorder="1" applyAlignment="1" applyProtection="1">
      <alignment horizontal="center" vertical="center" wrapText="1" shrinkToFit="1"/>
      <protection/>
    </xf>
    <xf numFmtId="3" fontId="72" fillId="16" borderId="3" xfId="568" applyNumberFormat="1" applyFont="1" applyFill="1" applyBorder="1" applyAlignment="1" applyProtection="1">
      <alignment horizontal="center" vertical="center"/>
      <protection/>
    </xf>
    <xf numFmtId="1" fontId="72" fillId="0" borderId="0" xfId="568" applyNumberFormat="1" applyFont="1" applyFill="1" applyBorder="1" applyAlignment="1" applyProtection="1">
      <alignment horizontal="center" vertical="center"/>
      <protection locked="0"/>
    </xf>
    <xf numFmtId="189" fontId="73" fillId="16" borderId="3" xfId="568" applyNumberFormat="1" applyFont="1" applyFill="1" applyBorder="1" applyAlignment="1" applyProtection="1">
      <alignment horizontal="center" vertical="center"/>
      <protection/>
    </xf>
    <xf numFmtId="189" fontId="73" fillId="16" borderId="3" xfId="568" applyNumberFormat="1" applyFont="1" applyFill="1" applyBorder="1" applyAlignment="1" applyProtection="1">
      <alignment horizontal="center" vertical="center"/>
      <protection locked="0"/>
    </xf>
    <xf numFmtId="3" fontId="20" fillId="16" borderId="3" xfId="575" applyNumberFormat="1" applyFont="1" applyFill="1" applyBorder="1" applyAlignment="1">
      <alignment horizontal="center" vertical="center" wrapText="1"/>
      <protection/>
    </xf>
    <xf numFmtId="3" fontId="20" fillId="16" borderId="3" xfId="572" applyNumberFormat="1" applyFont="1" applyFill="1" applyBorder="1" applyAlignment="1">
      <alignment horizontal="center" vertical="center" wrapText="1"/>
      <protection/>
    </xf>
    <xf numFmtId="3" fontId="20" fillId="0" borderId="3" xfId="572" applyNumberFormat="1" applyFont="1" applyBorder="1" applyAlignment="1">
      <alignment horizontal="center" vertical="center" wrapText="1"/>
      <protection/>
    </xf>
    <xf numFmtId="3" fontId="20" fillId="0" borderId="3" xfId="575" applyNumberFormat="1" applyFont="1" applyBorder="1" applyAlignment="1">
      <alignment horizontal="center" vertical="center" wrapText="1"/>
      <protection/>
    </xf>
    <xf numFmtId="3" fontId="20" fillId="0" borderId="3" xfId="572" applyNumberFormat="1" applyFont="1" applyFill="1" applyBorder="1" applyAlignment="1">
      <alignment horizontal="center" vertical="center" wrapText="1"/>
      <protection/>
    </xf>
    <xf numFmtId="3" fontId="20" fillId="0" borderId="3" xfId="565" applyNumberFormat="1" applyFont="1" applyBorder="1" applyAlignment="1">
      <alignment horizontal="center" vertical="center" wrapText="1"/>
      <protection/>
    </xf>
    <xf numFmtId="3" fontId="20" fillId="0" borderId="3" xfId="565" applyNumberFormat="1" applyFont="1" applyFill="1" applyBorder="1" applyAlignment="1">
      <alignment horizontal="center" vertical="center" wrapText="1"/>
      <protection/>
    </xf>
    <xf numFmtId="3" fontId="20" fillId="0" borderId="3" xfId="572" applyNumberFormat="1" applyFont="1" applyFill="1" applyBorder="1" applyAlignment="1">
      <alignment horizontal="center" vertical="center" wrapText="1"/>
      <protection/>
    </xf>
    <xf numFmtId="189" fontId="20" fillId="0" borderId="3" xfId="572" applyNumberFormat="1" applyFont="1" applyFill="1" applyBorder="1" applyAlignment="1">
      <alignment horizontal="center" vertical="center" wrapText="1"/>
      <protection/>
    </xf>
    <xf numFmtId="1" fontId="38" fillId="0" borderId="0" xfId="568" applyNumberFormat="1" applyFont="1" applyFill="1" applyBorder="1" applyAlignment="1" applyProtection="1">
      <alignment horizontal="center" vertical="center"/>
      <protection locked="0"/>
    </xf>
    <xf numFmtId="0" fontId="72" fillId="0" borderId="3" xfId="568" applyNumberFormat="1" applyFont="1" applyFill="1" applyBorder="1" applyAlignment="1" applyProtection="1">
      <alignment horizontal="center" vertical="center" wrapText="1" shrinkToFit="1"/>
      <protection/>
    </xf>
    <xf numFmtId="3" fontId="75" fillId="0" borderId="3" xfId="568" applyNumberFormat="1" applyFont="1" applyFill="1" applyBorder="1" applyAlignment="1" applyProtection="1">
      <alignment horizontal="center" vertical="center"/>
      <protection locked="0"/>
    </xf>
    <xf numFmtId="1" fontId="75" fillId="16" borderId="3" xfId="568" applyNumberFormat="1" applyFont="1" applyFill="1" applyBorder="1" applyAlignment="1" applyProtection="1">
      <alignment horizontal="center" vertical="center" wrapText="1"/>
      <protection locked="0"/>
    </xf>
    <xf numFmtId="1" fontId="75" fillId="0" borderId="3" xfId="568" applyNumberFormat="1" applyFont="1" applyFill="1" applyBorder="1" applyAlignment="1" applyProtection="1">
      <alignment horizontal="center" vertical="center"/>
      <protection locked="0"/>
    </xf>
    <xf numFmtId="189" fontId="36" fillId="0" borderId="3" xfId="569" applyNumberFormat="1" applyFont="1" applyFill="1" applyBorder="1" applyAlignment="1" applyProtection="1">
      <alignment horizontal="center" vertical="center"/>
      <protection/>
    </xf>
    <xf numFmtId="189" fontId="73" fillId="0" borderId="3" xfId="569" applyNumberFormat="1" applyFont="1" applyFill="1" applyBorder="1" applyAlignment="1" applyProtection="1">
      <alignment horizontal="center" vertical="center"/>
      <protection/>
    </xf>
    <xf numFmtId="3" fontId="71" fillId="0" borderId="3" xfId="568" applyNumberFormat="1" applyFont="1" applyFill="1" applyBorder="1" applyAlignment="1" applyProtection="1">
      <alignment horizontal="center" vertical="center"/>
      <protection/>
    </xf>
    <xf numFmtId="0" fontId="61" fillId="0" borderId="0" xfId="560" applyFont="1" applyBorder="1" applyAlignment="1">
      <alignment horizontal="center" vertical="center" wrapText="1"/>
      <protection/>
    </xf>
    <xf numFmtId="0" fontId="23" fillId="0" borderId="49" xfId="560" applyFont="1" applyFill="1" applyBorder="1" applyAlignment="1">
      <alignment horizontal="center" vertical="center" wrapText="1"/>
      <protection/>
    </xf>
    <xf numFmtId="0" fontId="23" fillId="0" borderId="50" xfId="560" applyFont="1" applyFill="1" applyBorder="1" applyAlignment="1">
      <alignment horizontal="center" vertical="center" wrapText="1"/>
      <protection/>
    </xf>
    <xf numFmtId="0" fontId="36" fillId="0" borderId="0" xfId="574" applyFont="1" applyBorder="1" applyAlignment="1">
      <alignment horizontal="left" vertical="center" wrapText="1"/>
      <protection/>
    </xf>
    <xf numFmtId="0" fontId="23" fillId="0" borderId="49" xfId="560" applyFont="1" applyBorder="1" applyAlignment="1">
      <alignment horizontal="center" vertical="center"/>
      <protection/>
    </xf>
    <xf numFmtId="0" fontId="23" fillId="0" borderId="51" xfId="560" applyFont="1" applyBorder="1" applyAlignment="1">
      <alignment horizontal="center" vertical="center"/>
      <protection/>
    </xf>
    <xf numFmtId="0" fontId="23" fillId="0" borderId="50" xfId="560" applyFont="1" applyBorder="1" applyAlignment="1">
      <alignment horizontal="center" vertical="center"/>
      <protection/>
    </xf>
    <xf numFmtId="0" fontId="20" fillId="0" borderId="3" xfId="565" applyFont="1" applyFill="1" applyBorder="1" applyAlignment="1">
      <alignment horizontal="center" vertical="center" wrapText="1"/>
      <protection/>
    </xf>
    <xf numFmtId="0" fontId="57" fillId="0" borderId="3" xfId="572" applyFont="1" applyFill="1" applyBorder="1" applyAlignment="1">
      <alignment horizontal="center"/>
      <protection/>
    </xf>
    <xf numFmtId="0" fontId="38" fillId="0" borderId="0" xfId="572" applyFont="1" applyFill="1" applyAlignment="1">
      <alignment horizontal="center" vertical="center" wrapText="1"/>
      <protection/>
    </xf>
    <xf numFmtId="0" fontId="58" fillId="0" borderId="0" xfId="572" applyFont="1" applyFill="1" applyAlignment="1">
      <alignment horizontal="center"/>
      <protection/>
    </xf>
    <xf numFmtId="0" fontId="56" fillId="0" borderId="23" xfId="575" applyFont="1" applyBorder="1" applyAlignment="1">
      <alignment horizontal="center" vertical="center" wrapText="1"/>
      <protection/>
    </xf>
    <xf numFmtId="0" fontId="20" fillId="0" borderId="52" xfId="575" applyFont="1" applyBorder="1" applyAlignment="1">
      <alignment horizontal="center" vertical="center" wrapText="1"/>
      <protection/>
    </xf>
    <xf numFmtId="0" fontId="20" fillId="0" borderId="28" xfId="575" applyFont="1" applyBorder="1" applyAlignment="1">
      <alignment horizontal="center" vertical="center" wrapText="1"/>
      <protection/>
    </xf>
    <xf numFmtId="1" fontId="21" fillId="0" borderId="24" xfId="568" applyNumberFormat="1" applyFont="1" applyFill="1" applyBorder="1" applyAlignment="1" applyProtection="1">
      <alignment horizontal="center" vertical="center" wrapText="1"/>
      <protection/>
    </xf>
    <xf numFmtId="1" fontId="21" fillId="0" borderId="53" xfId="568" applyNumberFormat="1" applyFont="1" applyFill="1" applyBorder="1" applyAlignment="1" applyProtection="1">
      <alignment horizontal="center" vertical="center" wrapText="1"/>
      <protection/>
    </xf>
    <xf numFmtId="1" fontId="21" fillId="0" borderId="29" xfId="568" applyNumberFormat="1" applyFont="1" applyFill="1" applyBorder="1" applyAlignment="1" applyProtection="1">
      <alignment horizontal="center" vertical="center" wrapText="1"/>
      <protection/>
    </xf>
    <xf numFmtId="1" fontId="38" fillId="0" borderId="0" xfId="568" applyNumberFormat="1" applyFont="1" applyFill="1" applyAlignment="1" applyProtection="1">
      <alignment horizontal="center" vertical="center" wrapText="1"/>
      <protection locked="0"/>
    </xf>
    <xf numFmtId="1" fontId="63" fillId="0" borderId="54" xfId="568" applyNumberFormat="1" applyFont="1" applyFill="1" applyBorder="1" applyAlignment="1" applyProtection="1">
      <alignment horizontal="center" vertical="center" wrapText="1"/>
      <protection locked="0"/>
    </xf>
    <xf numFmtId="1" fontId="63" fillId="0" borderId="55" xfId="568" applyNumberFormat="1" applyFont="1" applyFill="1" applyBorder="1" applyAlignment="1" applyProtection="1">
      <alignment horizontal="center" vertical="center" wrapText="1"/>
      <protection locked="0"/>
    </xf>
    <xf numFmtId="1" fontId="21" fillId="0" borderId="24" xfId="570" applyNumberFormat="1" applyFont="1" applyFill="1" applyBorder="1" applyAlignment="1" applyProtection="1">
      <alignment horizontal="center" vertical="center" wrapText="1"/>
      <protection/>
    </xf>
    <xf numFmtId="1" fontId="21" fillId="0" borderId="53" xfId="570" applyNumberFormat="1" applyFont="1" applyFill="1" applyBorder="1" applyAlignment="1" applyProtection="1">
      <alignment horizontal="center" vertical="center" wrapText="1"/>
      <protection/>
    </xf>
    <xf numFmtId="1" fontId="21" fillId="0" borderId="29" xfId="570" applyNumberFormat="1" applyFont="1" applyFill="1" applyBorder="1" applyAlignment="1" applyProtection="1">
      <alignment horizontal="center" vertical="center" wrapText="1"/>
      <protection/>
    </xf>
    <xf numFmtId="1" fontId="21" fillId="0" borderId="24" xfId="568" applyNumberFormat="1" applyFont="1" applyFill="1" applyBorder="1" applyAlignment="1" applyProtection="1">
      <alignment horizontal="center" vertical="center" wrapText="1"/>
      <protection locked="0"/>
    </xf>
    <xf numFmtId="1" fontId="21" fillId="0" borderId="53" xfId="568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68" applyNumberFormat="1" applyFont="1" applyFill="1" applyBorder="1" applyAlignment="1" applyProtection="1">
      <alignment horizontal="center" vertical="center" wrapText="1"/>
      <protection locked="0"/>
    </xf>
    <xf numFmtId="1" fontId="38" fillId="0" borderId="0" xfId="568" applyNumberFormat="1" applyFont="1" applyFill="1" applyBorder="1" applyAlignment="1" applyProtection="1">
      <alignment horizontal="center" vertical="center"/>
      <protection locked="0"/>
    </xf>
  </cellXfs>
  <cellStyles count="617">
    <cellStyle name="Normal" xfId="0"/>
    <cellStyle name=" 1" xfId="15"/>
    <cellStyle name=" 1 2" xfId="16"/>
    <cellStyle name="20% - Accent1" xfId="17"/>
    <cellStyle name="20% - Accent1 2" xfId="18"/>
    <cellStyle name="20% - Accent1_genderni_aspekty_rynku_praci_dodatky (1)" xfId="19"/>
    <cellStyle name="20% - Accent2" xfId="20"/>
    <cellStyle name="20% - Accent2 2" xfId="21"/>
    <cellStyle name="20% - Accent2_genderni_aspekty_rynku_praci_dodatky (1)" xfId="22"/>
    <cellStyle name="20% - Accent3" xfId="23"/>
    <cellStyle name="20% - Accent3 2" xfId="24"/>
    <cellStyle name="20% - Accent3_genderni_aspekty_rynku_praci_dodatky (1)" xfId="25"/>
    <cellStyle name="20% - Accent4" xfId="26"/>
    <cellStyle name="20% - Accent4 2" xfId="27"/>
    <cellStyle name="20% - Accent4_genderni_aspekty_rynku_praci_dodatky (1)" xfId="28"/>
    <cellStyle name="20% - Accent5" xfId="29"/>
    <cellStyle name="20% - Accent5 2" xfId="30"/>
    <cellStyle name="20% - Accent5_genderni_aspekty_rynku_praci_dodatky (1)" xfId="31"/>
    <cellStyle name="20% - Accent6" xfId="32"/>
    <cellStyle name="20% - Accent6 2" xfId="33"/>
    <cellStyle name="20% - Accent6_genderni_aspekty_rynku_praci_dodatky (1)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_genderni_aspekty_rynku_praci_dodatky (1)" xfId="39"/>
    <cellStyle name="20% — акцент1 2_genderni_aspekty_rynku_praci_dodatky (1)" xfId="40"/>
    <cellStyle name="20% - Акцент1 3" xfId="41"/>
    <cellStyle name="20% — акцент1 3" xfId="42"/>
    <cellStyle name="20% - Акцент1 3_genderni_aspekty_rynku_praci_dodatky (1)" xfId="43"/>
    <cellStyle name="20% — акцент1 3_genderni_aspekty_rynku_praci_dodatky (1)" xfId="44"/>
    <cellStyle name="20% - Акцент1 4" xfId="45"/>
    <cellStyle name="20% - Акцент1 5" xfId="46"/>
    <cellStyle name="20% - Акцент1_16 " xfId="47"/>
    <cellStyle name="20% - Акцент2" xfId="48"/>
    <cellStyle name="20% — акцент2" xfId="49"/>
    <cellStyle name="20% - Акцент2 2" xfId="50"/>
    <cellStyle name="20% — акцент2 2" xfId="51"/>
    <cellStyle name="20% - Акцент2 2_genderni_aspekty_rynku_praci_dodatky (1)" xfId="52"/>
    <cellStyle name="20% — акцент2 2_genderni_aspekty_rynku_praci_dodatky (1)" xfId="53"/>
    <cellStyle name="20% - Акцент2 3" xfId="54"/>
    <cellStyle name="20% — акцент2 3" xfId="55"/>
    <cellStyle name="20% - Акцент2 3_genderni_aspekty_rynku_praci_dodatky (1)" xfId="56"/>
    <cellStyle name="20% — акцент2 3_genderni_aspekty_rynku_praci_dodatky (1)" xfId="57"/>
    <cellStyle name="20% - Акцент2 4" xfId="58"/>
    <cellStyle name="20% - Акцент2 5" xfId="59"/>
    <cellStyle name="20% - Акцент2_16 " xfId="60"/>
    <cellStyle name="20% - Акцент3" xfId="61"/>
    <cellStyle name="20% — акцент3" xfId="62"/>
    <cellStyle name="20% - Акцент3 2" xfId="63"/>
    <cellStyle name="20% — акцент3 2" xfId="64"/>
    <cellStyle name="20% - Акцент3 2_genderni_aspekty_rynku_praci_dodatky (1)" xfId="65"/>
    <cellStyle name="20% — акцент3 2_genderni_aspekty_rynku_praci_dodatky (1)" xfId="66"/>
    <cellStyle name="20% - Акцент3 3" xfId="67"/>
    <cellStyle name="20% — акцент3 3" xfId="68"/>
    <cellStyle name="20% - Акцент3 3_genderni_aspekty_rynku_praci_dodatky (1)" xfId="69"/>
    <cellStyle name="20% — акцент3 3_genderni_aspekty_rynku_praci_dodatky (1)" xfId="70"/>
    <cellStyle name="20% - Акцент3 4" xfId="71"/>
    <cellStyle name="20% - Акцент3 5" xfId="72"/>
    <cellStyle name="20% - Акцент3_16 " xfId="73"/>
    <cellStyle name="20% - Акцент4" xfId="74"/>
    <cellStyle name="20% — акцент4" xfId="75"/>
    <cellStyle name="20% - Акцент4 2" xfId="76"/>
    <cellStyle name="20% — акцент4 2" xfId="77"/>
    <cellStyle name="20% - Акцент4 2_genderni_aspekty_rynku_praci_dodatky (1)" xfId="78"/>
    <cellStyle name="20% — акцент4 2_genderni_aspekty_rynku_praci_dodatky (1)" xfId="79"/>
    <cellStyle name="20% - Акцент4 3" xfId="80"/>
    <cellStyle name="20% — акцент4 3" xfId="81"/>
    <cellStyle name="20% - Акцент4 3_genderni_aspekty_rynku_praci_dodatky (1)" xfId="82"/>
    <cellStyle name="20% — акцент4 3_genderni_aspekty_rynku_praci_dodatky (1)" xfId="83"/>
    <cellStyle name="20% - Акцент4 4" xfId="84"/>
    <cellStyle name="20% - Акцент4 5" xfId="85"/>
    <cellStyle name="20% - Акцент4_16 " xfId="86"/>
    <cellStyle name="20% - Акцент5" xfId="87"/>
    <cellStyle name="20% — акцент5" xfId="88"/>
    <cellStyle name="20% - Акцент5 2" xfId="89"/>
    <cellStyle name="20% — акцент5 2" xfId="90"/>
    <cellStyle name="20% - Акцент5 2_genderni_aspekty_rynku_praci_dodatky (1)" xfId="91"/>
    <cellStyle name="20% — акцент5 2_genderni_aspekty_rynku_praci_dodatky (1)" xfId="92"/>
    <cellStyle name="20% - Акцент5 3" xfId="93"/>
    <cellStyle name="20% - Акцент5 4" xfId="94"/>
    <cellStyle name="20% - Акцент5 5" xfId="95"/>
    <cellStyle name="20% - Акцент5_genderni_aspekty_rynku_praci_dodatky (1)" xfId="96"/>
    <cellStyle name="20% - Акцент6" xfId="97"/>
    <cellStyle name="20% — акцент6" xfId="98"/>
    <cellStyle name="20% - Акцент6 2" xfId="99"/>
    <cellStyle name="20% — акцент6 2" xfId="100"/>
    <cellStyle name="20% - Акцент6 2_genderni_aspekty_rynku_praci_dodatky (1)" xfId="101"/>
    <cellStyle name="20% — акцент6 2_genderni_aspekty_rynku_praci_dodatky (1)" xfId="102"/>
    <cellStyle name="20% - Акцент6 3" xfId="103"/>
    <cellStyle name="20% — акцент6 3" xfId="104"/>
    <cellStyle name="20% - Акцент6 3_genderni_aspekty_rynku_praci_dodatky (1)" xfId="105"/>
    <cellStyle name="20% — акцент6 3_genderni_aspekty_rynku_praci_dodatky (1)" xfId="106"/>
    <cellStyle name="20% - Акцент6 4" xfId="107"/>
    <cellStyle name="20% - Акцент6 5" xfId="108"/>
    <cellStyle name="20% - Акцент6_16 " xfId="109"/>
    <cellStyle name="20% – Акцентування1" xfId="110"/>
    <cellStyle name="20% – Акцентування1 2" xfId="111"/>
    <cellStyle name="20% – Акцентування1_genderni_aspekty_rynku_praci_dodatky (1)" xfId="112"/>
    <cellStyle name="20% – Акцентування2" xfId="113"/>
    <cellStyle name="20% – Акцентування2 2" xfId="114"/>
    <cellStyle name="20% – Акцентування2_genderni_aspekty_rynku_praci_dodatky (1)" xfId="115"/>
    <cellStyle name="20% – Акцентування3" xfId="116"/>
    <cellStyle name="20% – Акцентування3 2" xfId="117"/>
    <cellStyle name="20% – Акцентування3_genderni_aspekty_rynku_praci_dodatky (1)" xfId="118"/>
    <cellStyle name="20% – Акцентування4" xfId="119"/>
    <cellStyle name="20% – Акцентування4 2" xfId="120"/>
    <cellStyle name="20% – Акцентування4_genderni_aspekty_rynku_praci_dodatky (1)" xfId="121"/>
    <cellStyle name="20% – Акцентування5" xfId="122"/>
    <cellStyle name="20% – Акцентування5 2" xfId="123"/>
    <cellStyle name="20% – Акцентування5_genderni_aspekty_rynku_praci_dodatky (1)" xfId="124"/>
    <cellStyle name="20% – Акцентування6" xfId="125"/>
    <cellStyle name="20% – Акцентування6 2" xfId="126"/>
    <cellStyle name="20% – Акцентування6_genderni_aspekty_rynku_praci_dodatky (1)" xfId="127"/>
    <cellStyle name="40% - Accent1" xfId="128"/>
    <cellStyle name="40% - Accent1 2" xfId="129"/>
    <cellStyle name="40% - Accent1_genderni_aspekty_rynku_praci_dodatky (1)" xfId="130"/>
    <cellStyle name="40% - Accent2" xfId="131"/>
    <cellStyle name="40% - Accent2 2" xfId="132"/>
    <cellStyle name="40% - Accent2_genderni_aspekty_rynku_praci_dodatky (1)" xfId="133"/>
    <cellStyle name="40% - Accent3" xfId="134"/>
    <cellStyle name="40% - Accent3 2" xfId="135"/>
    <cellStyle name="40% - Accent3_genderni_aspekty_rynku_praci_dodatky (1)" xfId="136"/>
    <cellStyle name="40% - Accent4" xfId="137"/>
    <cellStyle name="40% - Accent4 2" xfId="138"/>
    <cellStyle name="40% - Accent4_genderni_aspekty_rynku_praci_dodatky (1)" xfId="139"/>
    <cellStyle name="40% - Accent5" xfId="140"/>
    <cellStyle name="40% - Accent5 2" xfId="141"/>
    <cellStyle name="40% - Accent5_genderni_aspekty_rynku_praci_dodatky (1)" xfId="142"/>
    <cellStyle name="40% - Accent6" xfId="143"/>
    <cellStyle name="40% - Accent6 2" xfId="144"/>
    <cellStyle name="40% - Accent6_genderni_aspekty_rynku_praci_dodatky (1)" xfId="145"/>
    <cellStyle name="40% - Акцент1" xfId="146"/>
    <cellStyle name="40% — акцент1" xfId="147"/>
    <cellStyle name="40% - Акцент1 2" xfId="148"/>
    <cellStyle name="40% — акцент1 2" xfId="149"/>
    <cellStyle name="40% - Акцент1 2_genderni_aspekty_rynku_praci_dodatky (1)" xfId="150"/>
    <cellStyle name="40% — акцент1 2_genderni_aspekty_rynku_praci_dodatky (1)" xfId="151"/>
    <cellStyle name="40% - Акцент1 3" xfId="152"/>
    <cellStyle name="40% — акцент1 3" xfId="153"/>
    <cellStyle name="40% - Акцент1 3_genderni_aspekty_rynku_praci_dodatky (1)" xfId="154"/>
    <cellStyle name="40% — акцент1 3_genderni_aspekty_rynku_praci_dodatky (1)" xfId="155"/>
    <cellStyle name="40% - Акцент1 4" xfId="156"/>
    <cellStyle name="40% - Акцент1 5" xfId="157"/>
    <cellStyle name="40% - Акцент1_16 " xfId="158"/>
    <cellStyle name="40% - Акцент2" xfId="159"/>
    <cellStyle name="40% — акцент2" xfId="160"/>
    <cellStyle name="40% - Акцент2 2" xfId="161"/>
    <cellStyle name="40% — акцент2 2" xfId="162"/>
    <cellStyle name="40% - Акцент2 2_genderni_aspekty_rynku_praci_dodatky (1)" xfId="163"/>
    <cellStyle name="40% — акцент2 2_genderni_aspekty_rynku_praci_dodatky (1)" xfId="164"/>
    <cellStyle name="40% - Акцент2 3" xfId="165"/>
    <cellStyle name="40% - Акцент2 4" xfId="166"/>
    <cellStyle name="40% - Акцент2 5" xfId="167"/>
    <cellStyle name="40% - Акцент2_genderni_aspekty_rynku_praci_dodatky (1)" xfId="168"/>
    <cellStyle name="40% - Акцент3" xfId="169"/>
    <cellStyle name="40% — акцент3" xfId="170"/>
    <cellStyle name="40% - Акцент3 2" xfId="171"/>
    <cellStyle name="40% — акцент3 2" xfId="172"/>
    <cellStyle name="40% - Акцент3 2_genderni_aspekty_rynku_praci_dodatky (1)" xfId="173"/>
    <cellStyle name="40% — акцент3 2_genderni_aspekty_rynku_praci_dodatky (1)" xfId="174"/>
    <cellStyle name="40% - Акцент3 3" xfId="175"/>
    <cellStyle name="40% — акцент3 3" xfId="176"/>
    <cellStyle name="40% - Акцент3 3_genderni_aspekty_rynku_praci_dodatky (1)" xfId="177"/>
    <cellStyle name="40% — акцент3 3_genderni_aspekty_rynku_praci_dodatky (1)" xfId="178"/>
    <cellStyle name="40% - Акцент3 4" xfId="179"/>
    <cellStyle name="40% - Акцент3 5" xfId="180"/>
    <cellStyle name="40% - Акцент3_16 " xfId="181"/>
    <cellStyle name="40% - Акцент4" xfId="182"/>
    <cellStyle name="40% — акцент4" xfId="183"/>
    <cellStyle name="40% - Акцент4 2" xfId="184"/>
    <cellStyle name="40% — акцент4 2" xfId="185"/>
    <cellStyle name="40% - Акцент4 2_genderni_aspekty_rynku_praci_dodatky (1)" xfId="186"/>
    <cellStyle name="40% — акцент4 2_genderni_aspekty_rynku_praci_dodatky (1)" xfId="187"/>
    <cellStyle name="40% - Акцент4 3" xfId="188"/>
    <cellStyle name="40% — акцент4 3" xfId="189"/>
    <cellStyle name="40% - Акцент4 3_genderni_aspekty_rynku_praci_dodatky (1)" xfId="190"/>
    <cellStyle name="40% — акцент4 3_genderni_aspekty_rynku_praci_dodatky (1)" xfId="191"/>
    <cellStyle name="40% - Акцент4 4" xfId="192"/>
    <cellStyle name="40% - Акцент4 5" xfId="193"/>
    <cellStyle name="40% - Акцент4_16 " xfId="194"/>
    <cellStyle name="40% - Акцент5" xfId="195"/>
    <cellStyle name="40% — акцент5" xfId="196"/>
    <cellStyle name="40% - Акцент5 2" xfId="197"/>
    <cellStyle name="40% — акцент5 2" xfId="198"/>
    <cellStyle name="40% - Акцент5 2_genderni_aspekty_rynku_praci_dodatky (1)" xfId="199"/>
    <cellStyle name="40% — акцент5 2_genderni_aspekty_rynku_praci_dodatky (1)" xfId="200"/>
    <cellStyle name="40% - Акцент5 3" xfId="201"/>
    <cellStyle name="40% — акцент5 3" xfId="202"/>
    <cellStyle name="40% - Акцент5 3_genderni_aspekty_rynku_praci_dodatky (1)" xfId="203"/>
    <cellStyle name="40% — акцент5 3_genderni_aspekty_rynku_praci_dodatky (1)" xfId="204"/>
    <cellStyle name="40% - Акцент5 4" xfId="205"/>
    <cellStyle name="40% - Акцент5 5" xfId="206"/>
    <cellStyle name="40% - Акцент5_16 " xfId="207"/>
    <cellStyle name="40% - Акцент6" xfId="208"/>
    <cellStyle name="40% — акцент6" xfId="209"/>
    <cellStyle name="40% - Акцент6 2" xfId="210"/>
    <cellStyle name="40% — акцент6 2" xfId="211"/>
    <cellStyle name="40% - Акцент6 2_genderni_aspekty_rynku_praci_dodatky (1)" xfId="212"/>
    <cellStyle name="40% — акцент6 2_genderni_aspekty_rynku_praci_dodatky (1)" xfId="213"/>
    <cellStyle name="40% - Акцент6 3" xfId="214"/>
    <cellStyle name="40% — акцент6 3" xfId="215"/>
    <cellStyle name="40% - Акцент6 3_genderni_aspekty_rynku_praci_dodatky (1)" xfId="216"/>
    <cellStyle name="40% — акцент6 3_genderni_aspekty_rynku_praci_dodatky (1)" xfId="217"/>
    <cellStyle name="40% - Акцент6 4" xfId="218"/>
    <cellStyle name="40% - Акцент6 5" xfId="219"/>
    <cellStyle name="40% - Акцент6_16 " xfId="220"/>
    <cellStyle name="40% – Акцентування1" xfId="221"/>
    <cellStyle name="40% – Акцентування1 2" xfId="222"/>
    <cellStyle name="40% – Акцентування1_genderni_aspekty_rynku_praci_dodatky (1)" xfId="223"/>
    <cellStyle name="40% – Акцентування2" xfId="224"/>
    <cellStyle name="40% – Акцентування2 2" xfId="225"/>
    <cellStyle name="40% – Акцентування2_genderni_aspekty_rynku_praci_dodatky (1)" xfId="226"/>
    <cellStyle name="40% – Акцентування3" xfId="227"/>
    <cellStyle name="40% – Акцентування3 2" xfId="228"/>
    <cellStyle name="40% – Акцентування3_genderni_aspekty_rynku_praci_dodatky (1)" xfId="229"/>
    <cellStyle name="40% – Акцентування4" xfId="230"/>
    <cellStyle name="40% – Акцентування4 2" xfId="231"/>
    <cellStyle name="40% – Акцентування4_genderni_aspekty_rynku_praci_dodatky (1)" xfId="232"/>
    <cellStyle name="40% – Акцентування5" xfId="233"/>
    <cellStyle name="40% – Акцентування5 2" xfId="234"/>
    <cellStyle name="40% – Акцентування5_genderni_aspekty_rynku_praci_dodatky (1)" xfId="235"/>
    <cellStyle name="40% – Акцентування6" xfId="236"/>
    <cellStyle name="40% – Акцентування6 2" xfId="237"/>
    <cellStyle name="40% – Акцентування6_genderni_aspekty_rynku_praci_dodatky (1)" xfId="238"/>
    <cellStyle name="60% - Accent1" xfId="239"/>
    <cellStyle name="60% - Accent1 2" xfId="240"/>
    <cellStyle name="60% - Accent1_П_1" xfId="241"/>
    <cellStyle name="60% - Accent2" xfId="242"/>
    <cellStyle name="60% - Accent2 2" xfId="243"/>
    <cellStyle name="60% - Accent2_П_1" xfId="244"/>
    <cellStyle name="60% - Accent3" xfId="245"/>
    <cellStyle name="60% - Accent3 2" xfId="246"/>
    <cellStyle name="60% - Accent3_П_1" xfId="247"/>
    <cellStyle name="60% - Accent4" xfId="248"/>
    <cellStyle name="60% - Accent4 2" xfId="249"/>
    <cellStyle name="60% - Accent4_П_1" xfId="250"/>
    <cellStyle name="60% - Accent5" xfId="251"/>
    <cellStyle name="60% - Accent5 2" xfId="252"/>
    <cellStyle name="60% - Accent5_П_1" xfId="253"/>
    <cellStyle name="60% - Accent6" xfId="254"/>
    <cellStyle name="60% - Accent6 2" xfId="255"/>
    <cellStyle name="60% - Accent6_П_1" xfId="256"/>
    <cellStyle name="60% - Акцент1" xfId="257"/>
    <cellStyle name="60% — акцент1" xfId="258"/>
    <cellStyle name="60% - Акцент1 2" xfId="259"/>
    <cellStyle name="60% — акцент1 2" xfId="260"/>
    <cellStyle name="60% - Акцент1 3" xfId="261"/>
    <cellStyle name="60% — акцент1 3" xfId="262"/>
    <cellStyle name="60% - Акцент1 4" xfId="263"/>
    <cellStyle name="60% - Акцент1 5" xfId="264"/>
    <cellStyle name="60% - Акцент1_16 " xfId="265"/>
    <cellStyle name="60% - Акцент2" xfId="266"/>
    <cellStyle name="60% — акцент2" xfId="267"/>
    <cellStyle name="60% - Акцент2 2" xfId="268"/>
    <cellStyle name="60% — акцент2 2" xfId="269"/>
    <cellStyle name="60% - Акцент2 3" xfId="270"/>
    <cellStyle name="60% — акцент2 3" xfId="271"/>
    <cellStyle name="60% - Акцент2 4" xfId="272"/>
    <cellStyle name="60% - Акцент2 5" xfId="273"/>
    <cellStyle name="60% - Акцент2_16 " xfId="274"/>
    <cellStyle name="60% - Акцент3" xfId="275"/>
    <cellStyle name="60% — акцент3" xfId="276"/>
    <cellStyle name="60% - Акцент3 2" xfId="277"/>
    <cellStyle name="60% — акцент3 2" xfId="278"/>
    <cellStyle name="60% - Акцент3 3" xfId="279"/>
    <cellStyle name="60% — акцент3 3" xfId="280"/>
    <cellStyle name="60% - Акцент3 4" xfId="281"/>
    <cellStyle name="60% - Акцент3 5" xfId="282"/>
    <cellStyle name="60% - Акцент3_16 " xfId="283"/>
    <cellStyle name="60% - Акцент4" xfId="284"/>
    <cellStyle name="60% — акцент4" xfId="285"/>
    <cellStyle name="60% - Акцент4 2" xfId="286"/>
    <cellStyle name="60% — акцент4 2" xfId="287"/>
    <cellStyle name="60% - Акцент4 3" xfId="288"/>
    <cellStyle name="60% — акцент4 3" xfId="289"/>
    <cellStyle name="60% - Акцент4 4" xfId="290"/>
    <cellStyle name="60% - Акцент4 5" xfId="291"/>
    <cellStyle name="60% - Акцент4_16 " xfId="292"/>
    <cellStyle name="60% - Акцент5" xfId="293"/>
    <cellStyle name="60% — акцент5" xfId="294"/>
    <cellStyle name="60% - Акцент5 2" xfId="295"/>
    <cellStyle name="60% — акцент5 2" xfId="296"/>
    <cellStyle name="60% - Акцент5 3" xfId="297"/>
    <cellStyle name="60% — акцент5 3" xfId="298"/>
    <cellStyle name="60% - Акцент5 4" xfId="299"/>
    <cellStyle name="60% - Акцент5 5" xfId="300"/>
    <cellStyle name="60% - Акцент5_16 " xfId="301"/>
    <cellStyle name="60% - Акцент6" xfId="302"/>
    <cellStyle name="60% — акцент6" xfId="303"/>
    <cellStyle name="60% - Акцент6 2" xfId="304"/>
    <cellStyle name="60% — акцент6 2" xfId="305"/>
    <cellStyle name="60% - Акцент6 3" xfId="306"/>
    <cellStyle name="60% — акцент6 3" xfId="307"/>
    <cellStyle name="60% - Акцент6 4" xfId="308"/>
    <cellStyle name="60% - Акцент6 5" xfId="309"/>
    <cellStyle name="60% - Акцент6_16 " xfId="310"/>
    <cellStyle name="60% – Акцентування1" xfId="311"/>
    <cellStyle name="60% – Акцентування1 2" xfId="312"/>
    <cellStyle name="60% – Акцентування2" xfId="313"/>
    <cellStyle name="60% – Акцентування2 2" xfId="314"/>
    <cellStyle name="60% – Акцентування3" xfId="315"/>
    <cellStyle name="60% – Акцентування3 2" xfId="316"/>
    <cellStyle name="60% – Акцентування4" xfId="317"/>
    <cellStyle name="60% – Акцентування4 2" xfId="318"/>
    <cellStyle name="60% – Акцентування5" xfId="319"/>
    <cellStyle name="60% – Акцентування5 2" xfId="320"/>
    <cellStyle name="60% – Акцентування6" xfId="321"/>
    <cellStyle name="60% – Акцентування6 2" xfId="322"/>
    <cellStyle name="Accent1" xfId="323"/>
    <cellStyle name="Accent1 2" xfId="324"/>
    <cellStyle name="Accent1_П_1" xfId="325"/>
    <cellStyle name="Accent2" xfId="326"/>
    <cellStyle name="Accent2 2" xfId="327"/>
    <cellStyle name="Accent2_П_1" xfId="328"/>
    <cellStyle name="Accent3" xfId="329"/>
    <cellStyle name="Accent3 2" xfId="330"/>
    <cellStyle name="Accent3_П_1" xfId="331"/>
    <cellStyle name="Accent4" xfId="332"/>
    <cellStyle name="Accent4 2" xfId="333"/>
    <cellStyle name="Accent4_П_1" xfId="334"/>
    <cellStyle name="Accent5" xfId="335"/>
    <cellStyle name="Accent5 2" xfId="336"/>
    <cellStyle name="Accent5_П_1" xfId="337"/>
    <cellStyle name="Accent6" xfId="338"/>
    <cellStyle name="Accent6 2" xfId="339"/>
    <cellStyle name="Accent6_П_1" xfId="340"/>
    <cellStyle name="Bad" xfId="341"/>
    <cellStyle name="Bad 2" xfId="342"/>
    <cellStyle name="Bad_П_1" xfId="343"/>
    <cellStyle name="Calculation" xfId="344"/>
    <cellStyle name="Calculation 2" xfId="345"/>
    <cellStyle name="Calculation_П_1" xfId="346"/>
    <cellStyle name="Check Cell" xfId="347"/>
    <cellStyle name="Check Cell 2" xfId="348"/>
    <cellStyle name="Check Cell_П_1" xfId="349"/>
    <cellStyle name="Excel Built-in Normal" xfId="350"/>
    <cellStyle name="Explanatory Text" xfId="351"/>
    <cellStyle name="fBlock" xfId="352"/>
    <cellStyle name="fCmp" xfId="353"/>
    <cellStyle name="fEr" xfId="354"/>
    <cellStyle name="fHead" xfId="355"/>
    <cellStyle name="fHead 2" xfId="356"/>
    <cellStyle name="fName" xfId="357"/>
    <cellStyle name="Good" xfId="358"/>
    <cellStyle name="Good 2" xfId="359"/>
    <cellStyle name="Good_П_1" xfId="360"/>
    <cellStyle name="Heading 1" xfId="361"/>
    <cellStyle name="Heading 1 2" xfId="362"/>
    <cellStyle name="Heading 2" xfId="363"/>
    <cellStyle name="Heading 2 2" xfId="364"/>
    <cellStyle name="Heading 3" xfId="365"/>
    <cellStyle name="Heading 3 2" xfId="366"/>
    <cellStyle name="Heading 4" xfId="367"/>
    <cellStyle name="Heading 4 2" xfId="368"/>
    <cellStyle name="Input" xfId="369"/>
    <cellStyle name="Input 2" xfId="370"/>
    <cellStyle name="Input_П_1" xfId="371"/>
    <cellStyle name="Linked Cell" xfId="372"/>
    <cellStyle name="Linked Cell 2" xfId="373"/>
    <cellStyle name="Neutral" xfId="374"/>
    <cellStyle name="Neutral 2" xfId="375"/>
    <cellStyle name="Neutral_П_1" xfId="376"/>
    <cellStyle name="Normal 2" xfId="377"/>
    <cellStyle name="Normal_Sheet1" xfId="378"/>
    <cellStyle name="Note" xfId="379"/>
    <cellStyle name="Note 2" xfId="380"/>
    <cellStyle name="Note_П_1" xfId="381"/>
    <cellStyle name="Output" xfId="382"/>
    <cellStyle name="Output 2" xfId="383"/>
    <cellStyle name="Output_П_1" xfId="384"/>
    <cellStyle name="Title" xfId="385"/>
    <cellStyle name="Total" xfId="386"/>
    <cellStyle name="vDa" xfId="387"/>
    <cellStyle name="vDa 2" xfId="388"/>
    <cellStyle name="vHl" xfId="389"/>
    <cellStyle name="vHl 2" xfId="390"/>
    <cellStyle name="vN0" xfId="391"/>
    <cellStyle name="vN0 2" xfId="392"/>
    <cellStyle name="vN0 3" xfId="393"/>
    <cellStyle name="vSt" xfId="394"/>
    <cellStyle name="vSt 2" xfId="395"/>
    <cellStyle name="Warning Text" xfId="396"/>
    <cellStyle name="Акцент1" xfId="397"/>
    <cellStyle name="Акцент1 2" xfId="398"/>
    <cellStyle name="Акцент1 2 2" xfId="399"/>
    <cellStyle name="Акцент1 3" xfId="400"/>
    <cellStyle name="Акцент1 4" xfId="401"/>
    <cellStyle name="Акцент1 5" xfId="402"/>
    <cellStyle name="Акцент2" xfId="403"/>
    <cellStyle name="Акцент2 2" xfId="404"/>
    <cellStyle name="Акцент2 2 2" xfId="405"/>
    <cellStyle name="Акцент2 3" xfId="406"/>
    <cellStyle name="Акцент2 4" xfId="407"/>
    <cellStyle name="Акцент2 5" xfId="408"/>
    <cellStyle name="Акцент3" xfId="409"/>
    <cellStyle name="Акцент3 2" xfId="410"/>
    <cellStyle name="Акцент3 2 2" xfId="411"/>
    <cellStyle name="Акцент3 3" xfId="412"/>
    <cellStyle name="Акцент3 4" xfId="413"/>
    <cellStyle name="Акцент3 5" xfId="414"/>
    <cellStyle name="Акцент4" xfId="415"/>
    <cellStyle name="Акцент4 2" xfId="416"/>
    <cellStyle name="Акцент4 2 2" xfId="417"/>
    <cellStyle name="Акцент4 3" xfId="418"/>
    <cellStyle name="Акцент4 4" xfId="419"/>
    <cellStyle name="Акцент4 5" xfId="420"/>
    <cellStyle name="Акцент5" xfId="421"/>
    <cellStyle name="Акцент5 2" xfId="422"/>
    <cellStyle name="Акцент5 2 2" xfId="423"/>
    <cellStyle name="Акцент5 3" xfId="424"/>
    <cellStyle name="Акцент5 4" xfId="425"/>
    <cellStyle name="Акцент5 5" xfId="426"/>
    <cellStyle name="Акцент6" xfId="427"/>
    <cellStyle name="Акцент6 2" xfId="428"/>
    <cellStyle name="Акцент6 2 2" xfId="429"/>
    <cellStyle name="Акцент6 3" xfId="430"/>
    <cellStyle name="Акцент6 4" xfId="431"/>
    <cellStyle name="Акцент6 5" xfId="432"/>
    <cellStyle name="Акцентування1" xfId="433"/>
    <cellStyle name="Акцентування1 2" xfId="434"/>
    <cellStyle name="Акцентування2" xfId="435"/>
    <cellStyle name="Акцентування2 2" xfId="436"/>
    <cellStyle name="Акцентування3" xfId="437"/>
    <cellStyle name="Акцентування3 2" xfId="438"/>
    <cellStyle name="Акцентування4" xfId="439"/>
    <cellStyle name="Акцентування4 2" xfId="440"/>
    <cellStyle name="Акцентування5" xfId="441"/>
    <cellStyle name="Акцентування5 2" xfId="442"/>
    <cellStyle name="Акцентування6" xfId="443"/>
    <cellStyle name="Акцентування6 2" xfId="444"/>
    <cellStyle name="Ввід" xfId="445"/>
    <cellStyle name="Ввід 2" xfId="446"/>
    <cellStyle name="Ввод " xfId="447"/>
    <cellStyle name="Ввод  2" xfId="448"/>
    <cellStyle name="Ввод  2 2" xfId="449"/>
    <cellStyle name="Ввод  3" xfId="450"/>
    <cellStyle name="Ввод  4" xfId="451"/>
    <cellStyle name="Ввод  5" xfId="452"/>
    <cellStyle name="Вывод" xfId="453"/>
    <cellStyle name="Вывод 2" xfId="454"/>
    <cellStyle name="Вывод 2 2" xfId="455"/>
    <cellStyle name="Вывод 3" xfId="456"/>
    <cellStyle name="Вывод 4" xfId="457"/>
    <cellStyle name="Вывод 5" xfId="458"/>
    <cellStyle name="Вычисление" xfId="459"/>
    <cellStyle name="Вычисление 2" xfId="460"/>
    <cellStyle name="Вычисление 2 2" xfId="461"/>
    <cellStyle name="Вычисление 3" xfId="462"/>
    <cellStyle name="Вычисление 4" xfId="463"/>
    <cellStyle name="Вычисление 5" xfId="464"/>
    <cellStyle name="Гиперссылка 2" xfId="465"/>
    <cellStyle name="Гиперссылка 3" xfId="466"/>
    <cellStyle name="Грошовий 2" xfId="467"/>
    <cellStyle name="Currency" xfId="468"/>
    <cellStyle name="Currency [0]" xfId="469"/>
    <cellStyle name="Добре" xfId="470"/>
    <cellStyle name="Добре 2" xfId="471"/>
    <cellStyle name="Заголовок 1" xfId="472"/>
    <cellStyle name="Заголовок 1 2" xfId="473"/>
    <cellStyle name="Заголовок 1 3" xfId="474"/>
    <cellStyle name="Заголовок 1 4" xfId="475"/>
    <cellStyle name="Заголовок 1 5" xfId="476"/>
    <cellStyle name="Заголовок 1_genderni_aspekty_rynku_praci_dodatky (1)" xfId="477"/>
    <cellStyle name="Заголовок 2" xfId="478"/>
    <cellStyle name="Заголовок 2 2" xfId="479"/>
    <cellStyle name="Заголовок 2 3" xfId="480"/>
    <cellStyle name="Заголовок 2 4" xfId="481"/>
    <cellStyle name="Заголовок 2 5" xfId="482"/>
    <cellStyle name="Заголовок 2_genderni_aspekty_rynku_praci_dodatky (1)" xfId="483"/>
    <cellStyle name="Заголовок 3" xfId="484"/>
    <cellStyle name="Заголовок 3 2" xfId="485"/>
    <cellStyle name="Заголовок 3 3" xfId="486"/>
    <cellStyle name="Заголовок 3 4" xfId="487"/>
    <cellStyle name="Заголовок 3 5" xfId="488"/>
    <cellStyle name="Заголовок 3_genderni_aspekty_rynku_praci_dodatky (1)" xfId="489"/>
    <cellStyle name="Заголовок 4" xfId="490"/>
    <cellStyle name="Заголовок 4 2" xfId="491"/>
    <cellStyle name="Заголовок 4 3" xfId="492"/>
    <cellStyle name="Заголовок 4 4" xfId="493"/>
    <cellStyle name="Заголовок 4 5" xfId="494"/>
    <cellStyle name="Заголовок 4_genderni_aspekty_rynku_praci_dodatky (1)" xfId="495"/>
    <cellStyle name="Звичайний 2" xfId="496"/>
    <cellStyle name="Звичайний 2 2" xfId="497"/>
    <cellStyle name="Звичайний 2 3" xfId="498"/>
    <cellStyle name="Звичайний 2_8.Блок_3 (1 ч)" xfId="499"/>
    <cellStyle name="Звичайний 3" xfId="500"/>
    <cellStyle name="Звичайний 3 2" xfId="501"/>
    <cellStyle name="Звичайний 3 2 2" xfId="502"/>
    <cellStyle name="Звичайний 4" xfId="503"/>
    <cellStyle name="Звичайний 4 2" xfId="504"/>
    <cellStyle name="Звичайний 4_genderni_aspekty_rynku_praci_dodatky (1)" xfId="505"/>
    <cellStyle name="Звичайний 5" xfId="506"/>
    <cellStyle name="Звичайний 5 2" xfId="507"/>
    <cellStyle name="Звичайний 5 3" xfId="508"/>
    <cellStyle name="Звичайний 5_genderni_aspekty_rynku_praci_dodatky (1)" xfId="509"/>
    <cellStyle name="Звичайний 6" xfId="510"/>
    <cellStyle name="Звичайний 7" xfId="511"/>
    <cellStyle name="Зв'язана клітинка" xfId="512"/>
    <cellStyle name="Зв'язана клітинка 2" xfId="513"/>
    <cellStyle name="Итог" xfId="514"/>
    <cellStyle name="Итог 2" xfId="515"/>
    <cellStyle name="Итог 3" xfId="516"/>
    <cellStyle name="Итог 4" xfId="517"/>
    <cellStyle name="Итог 5" xfId="518"/>
    <cellStyle name="Контрольна клітинка" xfId="519"/>
    <cellStyle name="Контрольна клітинка 2" xfId="520"/>
    <cellStyle name="Контрольная ячейка" xfId="521"/>
    <cellStyle name="Контрольная ячейка 2" xfId="522"/>
    <cellStyle name="Контрольная ячейка 2 2" xfId="523"/>
    <cellStyle name="Контрольная ячейка 3" xfId="524"/>
    <cellStyle name="Контрольная ячейка 4" xfId="525"/>
    <cellStyle name="Контрольная ячейка 5" xfId="526"/>
    <cellStyle name="Назва" xfId="527"/>
    <cellStyle name="Назва 2" xfId="528"/>
    <cellStyle name="Название" xfId="529"/>
    <cellStyle name="Название 2" xfId="530"/>
    <cellStyle name="Название 3" xfId="531"/>
    <cellStyle name="Название 4" xfId="532"/>
    <cellStyle name="Название 5" xfId="533"/>
    <cellStyle name="Нейтральный" xfId="534"/>
    <cellStyle name="Нейтральный 2" xfId="535"/>
    <cellStyle name="Нейтральный 2 2" xfId="536"/>
    <cellStyle name="Нейтральный 3" xfId="537"/>
    <cellStyle name="Нейтральный 4" xfId="538"/>
    <cellStyle name="Нейтральный 5" xfId="539"/>
    <cellStyle name="Обчислення" xfId="540"/>
    <cellStyle name="Обчислення 2" xfId="541"/>
    <cellStyle name="Обычный 10" xfId="542"/>
    <cellStyle name="Обычный 11" xfId="543"/>
    <cellStyle name="Обычный 12" xfId="544"/>
    <cellStyle name="Обычный 13" xfId="545"/>
    <cellStyle name="Обычный 13 2" xfId="546"/>
    <cellStyle name="Обычный 13 3" xfId="547"/>
    <cellStyle name="Обычный 13_genderni_aspekty_rynku_praci_dodatky (1)" xfId="548"/>
    <cellStyle name="Обычный 14" xfId="549"/>
    <cellStyle name="Обычный 15" xfId="550"/>
    <cellStyle name="Обычный 2" xfId="551"/>
    <cellStyle name="Обычный 2 2" xfId="552"/>
    <cellStyle name="Обычный 2 3" xfId="553"/>
    <cellStyle name="Обычный 2 3 2" xfId="554"/>
    <cellStyle name="Обычный 2 3 3" xfId="555"/>
    <cellStyle name="Обычный 2 4" xfId="556"/>
    <cellStyle name="Обычный 3" xfId="557"/>
    <cellStyle name="Обычный 3 2" xfId="558"/>
    <cellStyle name="Обычный 3 3" xfId="559"/>
    <cellStyle name="Обычный 4" xfId="560"/>
    <cellStyle name="Обычный 4 2" xfId="561"/>
    <cellStyle name="Обычный 5" xfId="562"/>
    <cellStyle name="Обычный 5 2" xfId="563"/>
    <cellStyle name="Обычный 6" xfId="564"/>
    <cellStyle name="Обычный 6 2" xfId="565"/>
    <cellStyle name="Обычный 7" xfId="566"/>
    <cellStyle name="Обычный 8" xfId="567"/>
    <cellStyle name="Обычный 9" xfId="568"/>
    <cellStyle name="Обычный 9_Додатки гендер" xfId="569"/>
    <cellStyle name="Обычный_06" xfId="570"/>
    <cellStyle name="Обычный_12 Зинкевич" xfId="571"/>
    <cellStyle name="Обычный_4 категории вмесмте СОЦ_УРАЗЛИВІ__ТАБО_4 категорії Квота!!!_2014 рік" xfId="572"/>
    <cellStyle name="Обычный_TБЛ-12~1" xfId="573"/>
    <cellStyle name="Обычный_Иванова_1.03.05 2" xfId="574"/>
    <cellStyle name="Обычный_Перевірка_Молодь_до 18 років" xfId="575"/>
    <cellStyle name="Обычный_ПОСЛУГИ січень-лютий Хм.обл" xfId="576"/>
    <cellStyle name="Обычный_Табл. 3.15" xfId="577"/>
    <cellStyle name="Обычный_Укомплектування_11_2013" xfId="578"/>
    <cellStyle name="Підсумок" xfId="579"/>
    <cellStyle name="Підсумок 2" xfId="580"/>
    <cellStyle name="Плохой" xfId="581"/>
    <cellStyle name="Плохой 2" xfId="582"/>
    <cellStyle name="Плохой 2 2" xfId="583"/>
    <cellStyle name="Плохой 3" xfId="584"/>
    <cellStyle name="Плохой 4" xfId="585"/>
    <cellStyle name="Плохой 5" xfId="586"/>
    <cellStyle name="Поганий" xfId="587"/>
    <cellStyle name="Поганий 2" xfId="588"/>
    <cellStyle name="Пояснение" xfId="589"/>
    <cellStyle name="Пояснение 2" xfId="590"/>
    <cellStyle name="Пояснение 3" xfId="591"/>
    <cellStyle name="Пояснение 4" xfId="592"/>
    <cellStyle name="Пояснение 5" xfId="593"/>
    <cellStyle name="Примечание" xfId="594"/>
    <cellStyle name="Примечание 2" xfId="595"/>
    <cellStyle name="Примечание 2 2" xfId="596"/>
    <cellStyle name="Примечание 3" xfId="597"/>
    <cellStyle name="Примечание 4" xfId="598"/>
    <cellStyle name="Примечание 5" xfId="599"/>
    <cellStyle name="Примітка" xfId="600"/>
    <cellStyle name="Примітка 2" xfId="601"/>
    <cellStyle name="Percent" xfId="602"/>
    <cellStyle name="Результат" xfId="603"/>
    <cellStyle name="Связанная ячейка" xfId="604"/>
    <cellStyle name="Связанная ячейка 2" xfId="605"/>
    <cellStyle name="Связанная ячейка 3" xfId="606"/>
    <cellStyle name="Связанная ячейка 4" xfId="607"/>
    <cellStyle name="Связанная ячейка 5" xfId="608"/>
    <cellStyle name="Середній" xfId="609"/>
    <cellStyle name="Середній 2" xfId="610"/>
    <cellStyle name="Стиль 1" xfId="611"/>
    <cellStyle name="Стиль 1 2" xfId="612"/>
    <cellStyle name="Текст попередження" xfId="613"/>
    <cellStyle name="Текст попередження 2" xfId="614"/>
    <cellStyle name="Текст пояснення" xfId="615"/>
    <cellStyle name="Текст пояснення 2" xfId="616"/>
    <cellStyle name="Текст предупреждения" xfId="617"/>
    <cellStyle name="Текст предупреждения 2" xfId="618"/>
    <cellStyle name="Текст предупреждения 3" xfId="619"/>
    <cellStyle name="Текст предупреждения 4" xfId="620"/>
    <cellStyle name="Текст предупреждения 5" xfId="621"/>
    <cellStyle name="Тысячи [0]_Анализ" xfId="622"/>
    <cellStyle name="Тысячи_Анализ" xfId="623"/>
    <cellStyle name="Comma" xfId="624"/>
    <cellStyle name="Comma [0]" xfId="625"/>
    <cellStyle name="ФинᎰнсовый_Лист1 (3)_1" xfId="626"/>
    <cellStyle name="Хороший" xfId="627"/>
    <cellStyle name="Хороший 2" xfId="628"/>
    <cellStyle name="Хороший 2 2" xfId="629"/>
    <cellStyle name="Хороший 3" xfId="6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workbookViewId="0" topLeftCell="A1">
      <selection activeCell="R10" sqref="R10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29" t="s">
        <v>80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30" t="s">
        <v>8</v>
      </c>
      <c r="C3" s="131"/>
      <c r="D3" s="133" t="s">
        <v>0</v>
      </c>
      <c r="E3" s="134"/>
      <c r="F3" s="134"/>
      <c r="G3" s="135"/>
      <c r="H3" s="133" t="s">
        <v>2</v>
      </c>
      <c r="I3" s="134"/>
      <c r="J3" s="134"/>
      <c r="K3" s="135"/>
    </row>
    <row r="4" spans="1:11" s="8" customFormat="1" ht="39.75" customHeight="1">
      <c r="A4" s="63"/>
      <c r="B4" s="15" t="s">
        <v>16</v>
      </c>
      <c r="C4" s="16" t="s">
        <v>53</v>
      </c>
      <c r="D4" s="17" t="s">
        <v>16</v>
      </c>
      <c r="E4" s="68" t="s">
        <v>31</v>
      </c>
      <c r="F4" s="17" t="s">
        <v>53</v>
      </c>
      <c r="G4" s="68" t="s">
        <v>32</v>
      </c>
      <c r="H4" s="15" t="s">
        <v>16</v>
      </c>
      <c r="I4" s="68" t="s">
        <v>33</v>
      </c>
      <c r="J4" s="17" t="s">
        <v>53</v>
      </c>
      <c r="K4" s="97" t="s">
        <v>34</v>
      </c>
    </row>
    <row r="5" spans="1:11" s="51" customFormat="1" ht="16.5" customHeight="1">
      <c r="A5" s="62" t="s">
        <v>1</v>
      </c>
      <c r="B5" s="56" t="s">
        <v>21</v>
      </c>
      <c r="C5" s="57" t="s">
        <v>22</v>
      </c>
      <c r="D5" s="58" t="s">
        <v>23</v>
      </c>
      <c r="E5" s="59" t="s">
        <v>24</v>
      </c>
      <c r="F5" s="58" t="s">
        <v>25</v>
      </c>
      <c r="G5" s="60" t="s">
        <v>26</v>
      </c>
      <c r="H5" s="61" t="s">
        <v>27</v>
      </c>
      <c r="I5" s="59" t="s">
        <v>28</v>
      </c>
      <c r="J5" s="58" t="s">
        <v>29</v>
      </c>
      <c r="K5" s="60" t="s">
        <v>30</v>
      </c>
    </row>
    <row r="6" spans="1:11" s="8" customFormat="1" ht="53.25" customHeight="1">
      <c r="A6" s="18" t="s">
        <v>18</v>
      </c>
      <c r="B6" s="52">
        <v>17854.4</v>
      </c>
      <c r="C6" s="53">
        <v>17939.5</v>
      </c>
      <c r="D6" s="54">
        <v>8423.8</v>
      </c>
      <c r="E6" s="66">
        <f>ROUND(D6/B6*100,1)</f>
        <v>47.2</v>
      </c>
      <c r="F6" s="54">
        <v>8546.1</v>
      </c>
      <c r="G6" s="64">
        <f>ROUND(F6/C6*100,1)</f>
        <v>47.6</v>
      </c>
      <c r="H6" s="55">
        <v>9430.6</v>
      </c>
      <c r="I6" s="66">
        <f>ROUND(H6/B6*100,1)</f>
        <v>52.8</v>
      </c>
      <c r="J6" s="54">
        <v>9393.4</v>
      </c>
      <c r="K6" s="64">
        <f>ROUND(J6/C6*100,1)</f>
        <v>52.4</v>
      </c>
    </row>
    <row r="7" spans="1:11" s="8" customFormat="1" ht="54" customHeight="1">
      <c r="A7" s="19" t="s">
        <v>9</v>
      </c>
      <c r="B7" s="20">
        <v>62</v>
      </c>
      <c r="C7" s="21">
        <v>62.6</v>
      </c>
      <c r="D7" s="22">
        <v>55.7</v>
      </c>
      <c r="E7" s="39" t="s">
        <v>20</v>
      </c>
      <c r="F7" s="22">
        <v>56.8</v>
      </c>
      <c r="G7" s="49" t="s">
        <v>20</v>
      </c>
      <c r="H7" s="41">
        <v>69</v>
      </c>
      <c r="I7" s="39" t="s">
        <v>20</v>
      </c>
      <c r="J7" s="22">
        <v>69</v>
      </c>
      <c r="K7" s="49" t="s">
        <v>20</v>
      </c>
    </row>
    <row r="8" spans="1:11" s="8" customFormat="1" ht="53.25" customHeight="1">
      <c r="A8" s="23" t="s">
        <v>10</v>
      </c>
      <c r="B8" s="24">
        <v>16156.4</v>
      </c>
      <c r="C8" s="25">
        <v>16360.9</v>
      </c>
      <c r="D8" s="26">
        <v>7771.2</v>
      </c>
      <c r="E8" s="39">
        <f>ROUND(D8/B8*100,1)</f>
        <v>48.1</v>
      </c>
      <c r="F8" s="26">
        <v>7910.7</v>
      </c>
      <c r="G8" s="49">
        <f>ROUND(F8/C8*100,1)</f>
        <v>48.4</v>
      </c>
      <c r="H8" s="42">
        <v>8385.2</v>
      </c>
      <c r="I8" s="39">
        <f>ROUND(H8/B8*100,1)</f>
        <v>51.9</v>
      </c>
      <c r="J8" s="26">
        <v>8450.2</v>
      </c>
      <c r="K8" s="49">
        <f>ROUND(J8/C8*100,1)</f>
        <v>51.6</v>
      </c>
    </row>
    <row r="9" spans="1:11" s="8" customFormat="1" ht="43.5" customHeight="1">
      <c r="A9" s="27" t="s">
        <v>11</v>
      </c>
      <c r="B9" s="20">
        <v>56.1</v>
      </c>
      <c r="C9" s="21">
        <v>57.1</v>
      </c>
      <c r="D9" s="22">
        <v>51.4</v>
      </c>
      <c r="E9" s="39" t="s">
        <v>20</v>
      </c>
      <c r="F9" s="22">
        <v>52.5</v>
      </c>
      <c r="G9" s="49" t="s">
        <v>20</v>
      </c>
      <c r="H9" s="41">
        <v>61.4</v>
      </c>
      <c r="I9" s="39" t="s">
        <v>20</v>
      </c>
      <c r="J9" s="22">
        <v>62.1</v>
      </c>
      <c r="K9" s="49" t="s">
        <v>20</v>
      </c>
    </row>
    <row r="10" spans="1:11" s="8" customFormat="1" ht="65.25" customHeight="1">
      <c r="A10" s="23" t="s">
        <v>12</v>
      </c>
      <c r="B10" s="24">
        <v>1698</v>
      </c>
      <c r="C10" s="25">
        <v>1578.6</v>
      </c>
      <c r="D10" s="26">
        <v>652.6</v>
      </c>
      <c r="E10" s="39">
        <f>ROUND(D10/B10*100,1)</f>
        <v>38.4</v>
      </c>
      <c r="F10" s="26">
        <v>635.4</v>
      </c>
      <c r="G10" s="49">
        <f>ROUND(F10/C10*100,1)</f>
        <v>40.3</v>
      </c>
      <c r="H10" s="42">
        <v>1045.4</v>
      </c>
      <c r="I10" s="39">
        <f>ROUND(H10/B10*100,1)</f>
        <v>61.6</v>
      </c>
      <c r="J10" s="26">
        <v>943.2</v>
      </c>
      <c r="K10" s="49">
        <f>ROUND(J10/C10*100,1)</f>
        <v>59.7</v>
      </c>
    </row>
    <row r="11" spans="1:11" s="8" customFormat="1" ht="57" customHeight="1" thickBot="1">
      <c r="A11" s="28" t="s">
        <v>13</v>
      </c>
      <c r="B11" s="29">
        <v>9.5</v>
      </c>
      <c r="C11" s="30">
        <v>8.8</v>
      </c>
      <c r="D11" s="31">
        <v>7.7</v>
      </c>
      <c r="E11" s="40" t="s">
        <v>20</v>
      </c>
      <c r="F11" s="31">
        <v>7.4</v>
      </c>
      <c r="G11" s="50" t="s">
        <v>20</v>
      </c>
      <c r="H11" s="43">
        <v>11.1</v>
      </c>
      <c r="I11" s="40" t="s">
        <v>20</v>
      </c>
      <c r="J11" s="31">
        <v>10</v>
      </c>
      <c r="K11" s="50" t="s">
        <v>20</v>
      </c>
    </row>
    <row r="12" spans="1:11" s="8" customFormat="1" ht="59.25" customHeight="1" thickBot="1" thickTop="1">
      <c r="A12" s="44" t="s">
        <v>19</v>
      </c>
      <c r="B12" s="45">
        <v>10945</v>
      </c>
      <c r="C12" s="46">
        <v>10724.8</v>
      </c>
      <c r="D12" s="47">
        <v>6708</v>
      </c>
      <c r="E12" s="67">
        <f>ROUND(D12/B12*100,1)</f>
        <v>61.3</v>
      </c>
      <c r="F12" s="47">
        <v>6512.3</v>
      </c>
      <c r="G12" s="65">
        <f>ROUND(F12/C12*100,1)</f>
        <v>60.7</v>
      </c>
      <c r="H12" s="48">
        <v>4237</v>
      </c>
      <c r="I12" s="67">
        <f>ROUND(H12/B12*100,1)</f>
        <v>38.7</v>
      </c>
      <c r="J12" s="47">
        <v>4212.5</v>
      </c>
      <c r="K12" s="65">
        <f>ROUND(J12/C12*100,1)</f>
        <v>39.3</v>
      </c>
    </row>
    <row r="13" spans="1:11" s="9" customFormat="1" ht="26.25" customHeight="1" thickTop="1">
      <c r="A13" s="132" t="s">
        <v>54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0"/>
    </row>
    <row r="14" spans="1:10" s="11" customFormat="1" ht="13.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3.5">
      <c r="A15" s="12"/>
    </row>
    <row r="16" ht="13.5">
      <c r="A16" s="12"/>
    </row>
    <row r="17" ht="13.5">
      <c r="A17" s="12"/>
    </row>
    <row r="18" ht="13.5">
      <c r="A18" s="12"/>
    </row>
    <row r="19" ht="13.5">
      <c r="A19" s="12"/>
    </row>
    <row r="20" ht="13.5">
      <c r="A20" s="12"/>
    </row>
    <row r="21" ht="13.5">
      <c r="A21" s="12"/>
    </row>
    <row r="22" ht="13.5">
      <c r="A22" s="12"/>
    </row>
    <row r="23" ht="13.5">
      <c r="A23" s="12"/>
    </row>
    <row r="24" ht="13.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L11" sqref="L11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29" t="s">
        <v>51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30" t="s">
        <v>8</v>
      </c>
      <c r="C3" s="131"/>
      <c r="D3" s="133" t="s">
        <v>0</v>
      </c>
      <c r="E3" s="134"/>
      <c r="F3" s="134"/>
      <c r="G3" s="135"/>
      <c r="H3" s="133" t="s">
        <v>2</v>
      </c>
      <c r="I3" s="134"/>
      <c r="J3" s="134"/>
      <c r="K3" s="135"/>
    </row>
    <row r="4" spans="1:11" s="8" customFormat="1" ht="39.75" customHeight="1">
      <c r="A4" s="63"/>
      <c r="B4" s="15" t="s">
        <v>14</v>
      </c>
      <c r="C4" s="16" t="s">
        <v>16</v>
      </c>
      <c r="D4" s="17" t="s">
        <v>14</v>
      </c>
      <c r="E4" s="68" t="s">
        <v>31</v>
      </c>
      <c r="F4" s="17" t="s">
        <v>16</v>
      </c>
      <c r="G4" s="68" t="s">
        <v>32</v>
      </c>
      <c r="H4" s="15" t="s">
        <v>14</v>
      </c>
      <c r="I4" s="68" t="s">
        <v>33</v>
      </c>
      <c r="J4" s="17" t="s">
        <v>16</v>
      </c>
      <c r="K4" s="97" t="s">
        <v>34</v>
      </c>
    </row>
    <row r="5" spans="1:11" s="51" customFormat="1" ht="16.5" customHeight="1">
      <c r="A5" s="62" t="s">
        <v>1</v>
      </c>
      <c r="B5" s="56" t="s">
        <v>21</v>
      </c>
      <c r="C5" s="57" t="s">
        <v>22</v>
      </c>
      <c r="D5" s="58" t="s">
        <v>23</v>
      </c>
      <c r="E5" s="59" t="s">
        <v>24</v>
      </c>
      <c r="F5" s="58" t="s">
        <v>25</v>
      </c>
      <c r="G5" s="60" t="s">
        <v>26</v>
      </c>
      <c r="H5" s="61" t="s">
        <v>27</v>
      </c>
      <c r="I5" s="59" t="s">
        <v>28</v>
      </c>
      <c r="J5" s="58" t="s">
        <v>29</v>
      </c>
      <c r="K5" s="60" t="s">
        <v>30</v>
      </c>
    </row>
    <row r="6" spans="1:11" s="8" customFormat="1" ht="53.25" customHeight="1">
      <c r="A6" s="18" t="s">
        <v>18</v>
      </c>
      <c r="B6" s="52">
        <v>563.1</v>
      </c>
      <c r="C6" s="53">
        <v>566.2</v>
      </c>
      <c r="D6" s="54">
        <v>261.1</v>
      </c>
      <c r="E6" s="66">
        <f>ROUND(D6/B6*100,1)</f>
        <v>46.4</v>
      </c>
      <c r="F6" s="54">
        <v>266.2</v>
      </c>
      <c r="G6" s="64">
        <f>ROUND(F6/C6*100,1)</f>
        <v>47</v>
      </c>
      <c r="H6" s="55">
        <v>302</v>
      </c>
      <c r="I6" s="66">
        <f>ROUND(H6/B6*100,1)</f>
        <v>53.6</v>
      </c>
      <c r="J6" s="54">
        <v>300</v>
      </c>
      <c r="K6" s="64">
        <f>ROUND(J6/C6*100,1)</f>
        <v>53</v>
      </c>
    </row>
    <row r="7" spans="1:11" s="8" customFormat="1" ht="54" customHeight="1">
      <c r="A7" s="19" t="s">
        <v>9</v>
      </c>
      <c r="B7" s="20">
        <v>59.5</v>
      </c>
      <c r="C7" s="21">
        <v>60.1</v>
      </c>
      <c r="D7" s="22">
        <v>52.9</v>
      </c>
      <c r="E7" s="39" t="s">
        <v>20</v>
      </c>
      <c r="F7" s="22">
        <v>54.1</v>
      </c>
      <c r="G7" s="49" t="s">
        <v>20</v>
      </c>
      <c r="H7" s="41">
        <v>66.7</v>
      </c>
      <c r="I7" s="39" t="s">
        <v>20</v>
      </c>
      <c r="J7" s="22">
        <v>66.6</v>
      </c>
      <c r="K7" s="49" t="s">
        <v>20</v>
      </c>
    </row>
    <row r="8" spans="1:11" s="8" customFormat="1" ht="53.25" customHeight="1">
      <c r="A8" s="23" t="s">
        <v>10</v>
      </c>
      <c r="B8" s="24">
        <v>510.1</v>
      </c>
      <c r="C8" s="25">
        <v>516</v>
      </c>
      <c r="D8" s="26">
        <v>238.5</v>
      </c>
      <c r="E8" s="39">
        <f>ROUND(D8/B8*100,1)</f>
        <v>46.8</v>
      </c>
      <c r="F8" s="26">
        <v>250.3</v>
      </c>
      <c r="G8" s="49">
        <f>ROUND(F8/C8*100,1)</f>
        <v>48.5</v>
      </c>
      <c r="H8" s="42">
        <v>271.6</v>
      </c>
      <c r="I8" s="39">
        <f>ROUND(H8/B8*100,1)</f>
        <v>53.2</v>
      </c>
      <c r="J8" s="26">
        <v>265.7</v>
      </c>
      <c r="K8" s="49">
        <f>ROUND(J8/C8*100,1)</f>
        <v>51.5</v>
      </c>
    </row>
    <row r="9" spans="1:11" s="8" customFormat="1" ht="43.5" customHeight="1">
      <c r="A9" s="27" t="s">
        <v>11</v>
      </c>
      <c r="B9" s="20">
        <v>53.9</v>
      </c>
      <c r="C9" s="21">
        <v>54.7</v>
      </c>
      <c r="D9" s="22">
        <v>48.3</v>
      </c>
      <c r="E9" s="39" t="s">
        <v>20</v>
      </c>
      <c r="F9" s="22">
        <v>50.9</v>
      </c>
      <c r="G9" s="49" t="s">
        <v>20</v>
      </c>
      <c r="H9" s="41">
        <v>60</v>
      </c>
      <c r="I9" s="39" t="s">
        <v>20</v>
      </c>
      <c r="J9" s="22">
        <v>59</v>
      </c>
      <c r="K9" s="49" t="s">
        <v>20</v>
      </c>
    </row>
    <row r="10" spans="1:11" s="8" customFormat="1" ht="65.25" customHeight="1">
      <c r="A10" s="23" t="s">
        <v>12</v>
      </c>
      <c r="B10" s="24">
        <v>53</v>
      </c>
      <c r="C10" s="25">
        <v>50.2</v>
      </c>
      <c r="D10" s="26">
        <v>22.6</v>
      </c>
      <c r="E10" s="39">
        <f>ROUND(D10/B10*100,1)</f>
        <v>42.6</v>
      </c>
      <c r="F10" s="26">
        <v>15.9</v>
      </c>
      <c r="G10" s="49">
        <f>ROUND(F10/C10*100,1)</f>
        <v>31.7</v>
      </c>
      <c r="H10" s="42">
        <v>30.4</v>
      </c>
      <c r="I10" s="39">
        <f>ROUND(H10/B10*100,1)</f>
        <v>57.4</v>
      </c>
      <c r="J10" s="26">
        <v>34.3</v>
      </c>
      <c r="K10" s="49">
        <f>ROUND(J10/C10*100,1)</f>
        <v>68.3</v>
      </c>
    </row>
    <row r="11" spans="1:11" s="8" customFormat="1" ht="57" customHeight="1" thickBot="1">
      <c r="A11" s="28" t="s">
        <v>13</v>
      </c>
      <c r="B11" s="29">
        <v>9.4</v>
      </c>
      <c r="C11" s="30">
        <v>8.9</v>
      </c>
      <c r="D11" s="31">
        <v>8.7</v>
      </c>
      <c r="E11" s="40" t="s">
        <v>20</v>
      </c>
      <c r="F11" s="31">
        <v>6</v>
      </c>
      <c r="G11" s="50" t="s">
        <v>20</v>
      </c>
      <c r="H11" s="43">
        <v>10.1</v>
      </c>
      <c r="I11" s="40" t="s">
        <v>20</v>
      </c>
      <c r="J11" s="31">
        <v>11.4</v>
      </c>
      <c r="K11" s="50" t="s">
        <v>20</v>
      </c>
    </row>
    <row r="12" spans="1:11" s="8" customFormat="1" ht="59.25" customHeight="1" thickBot="1" thickTop="1">
      <c r="A12" s="44" t="s">
        <v>19</v>
      </c>
      <c r="B12" s="45">
        <v>383</v>
      </c>
      <c r="C12" s="46">
        <v>376.4</v>
      </c>
      <c r="D12" s="47">
        <v>232.4</v>
      </c>
      <c r="E12" s="67">
        <f>ROUND(D12/B12*100,1)</f>
        <v>60.7</v>
      </c>
      <c r="F12" s="47">
        <v>225.7</v>
      </c>
      <c r="G12" s="65">
        <f>ROUND(F12/C12*100,1)</f>
        <v>60</v>
      </c>
      <c r="H12" s="48">
        <v>150.6</v>
      </c>
      <c r="I12" s="67">
        <f>ROUND(H12/B12*100,1)</f>
        <v>39.3</v>
      </c>
      <c r="J12" s="47">
        <v>150.7</v>
      </c>
      <c r="K12" s="65">
        <f>ROUND(J12/C12*100,1)</f>
        <v>40</v>
      </c>
    </row>
    <row r="13" spans="1:11" s="9" customFormat="1" ht="26.25" customHeight="1" thickTop="1">
      <c r="A13" s="132" t="s">
        <v>52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0"/>
    </row>
    <row r="14" spans="1:10" s="11" customFormat="1" ht="13.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3.5">
      <c r="A15" s="12"/>
    </row>
    <row r="16" ht="13.5">
      <c r="A16" s="12"/>
    </row>
    <row r="17" ht="13.5">
      <c r="A17" s="12"/>
    </row>
    <row r="18" ht="13.5">
      <c r="A18" s="12"/>
    </row>
    <row r="19" ht="13.5">
      <c r="A19" s="12"/>
    </row>
    <row r="20" ht="13.5">
      <c r="A20" s="12"/>
    </row>
    <row r="21" ht="13.5">
      <c r="A21" s="12"/>
    </row>
    <row r="22" ht="13.5">
      <c r="A22" s="12"/>
    </row>
    <row r="23" ht="13.5">
      <c r="A23" s="12"/>
    </row>
    <row r="24" ht="13.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view="pageBreakPreview" zoomScale="76" zoomScaleNormal="70" zoomScaleSheetLayoutView="76" zoomScalePageLayoutView="0" workbookViewId="0" topLeftCell="A1">
      <selection activeCell="E16" sqref="E16"/>
    </sheetView>
  </sheetViews>
  <sheetFormatPr defaultColWidth="0" defaultRowHeight="15"/>
  <cols>
    <col min="1" max="1" width="51.140625" style="72" customWidth="1"/>
    <col min="2" max="2" width="18.421875" style="72" customWidth="1"/>
    <col min="3" max="3" width="15.8515625" style="89" customWidth="1"/>
    <col min="4" max="4" width="12.7109375" style="89" customWidth="1"/>
    <col min="5" max="5" width="14.7109375" style="89" customWidth="1"/>
    <col min="6" max="6" width="12.421875" style="89" customWidth="1"/>
    <col min="7" max="7" width="11.28125" style="72" bestFit="1" customWidth="1"/>
    <col min="8" max="254" width="9.140625" style="72" customWidth="1"/>
    <col min="255" max="255" width="54.28125" style="72" customWidth="1"/>
    <col min="256" max="16384" width="0" style="72" hidden="1" customWidth="1"/>
  </cols>
  <sheetData>
    <row r="1" spans="1:6" ht="51" customHeight="1">
      <c r="A1" s="138" t="s">
        <v>81</v>
      </c>
      <c r="B1" s="138"/>
      <c r="C1" s="138"/>
      <c r="D1" s="138"/>
      <c r="E1" s="138"/>
      <c r="F1" s="138"/>
    </row>
    <row r="2" spans="1:6" s="73" customFormat="1" ht="21" customHeight="1">
      <c r="A2" s="139" t="s">
        <v>35</v>
      </c>
      <c r="B2" s="139"/>
      <c r="C2" s="139"/>
      <c r="D2" s="139"/>
      <c r="E2" s="139"/>
      <c r="F2" s="139"/>
    </row>
    <row r="3" spans="1:6" ht="18" customHeight="1">
      <c r="A3" s="74"/>
      <c r="B3" s="74"/>
      <c r="C3" s="74"/>
      <c r="D3" s="74"/>
      <c r="E3" s="74"/>
      <c r="F3" s="75" t="s">
        <v>50</v>
      </c>
    </row>
    <row r="4" spans="1:6" ht="18" customHeight="1">
      <c r="A4" s="136" t="s">
        <v>36</v>
      </c>
      <c r="B4" s="136" t="s">
        <v>7</v>
      </c>
      <c r="C4" s="137" t="s">
        <v>47</v>
      </c>
      <c r="D4" s="137"/>
      <c r="E4" s="137"/>
      <c r="F4" s="137"/>
    </row>
    <row r="5" spans="1:6" s="77" customFormat="1" ht="48.75" customHeight="1">
      <c r="A5" s="136"/>
      <c r="B5" s="136"/>
      <c r="C5" s="98" t="s">
        <v>2</v>
      </c>
      <c r="D5" s="99" t="s">
        <v>37</v>
      </c>
      <c r="E5" s="98" t="s">
        <v>0</v>
      </c>
      <c r="F5" s="76" t="s">
        <v>38</v>
      </c>
    </row>
    <row r="6" spans="1:6" s="96" customFormat="1" ht="17.25" customHeight="1">
      <c r="A6" s="94" t="s">
        <v>1</v>
      </c>
      <c r="B6" s="94">
        <v>1</v>
      </c>
      <c r="C6" s="95">
        <v>2</v>
      </c>
      <c r="D6" s="94">
        <v>3</v>
      </c>
      <c r="E6" s="95">
        <v>4</v>
      </c>
      <c r="F6" s="94">
        <v>5</v>
      </c>
    </row>
    <row r="7" spans="1:7" s="78" customFormat="1" ht="33.75" customHeight="1">
      <c r="A7" s="79" t="s">
        <v>39</v>
      </c>
      <c r="B7" s="112">
        <f>3!B7</f>
        <v>22610</v>
      </c>
      <c r="C7" s="113">
        <f>B7-E7</f>
        <v>11864</v>
      </c>
      <c r="D7" s="80">
        <f>C7/B7*100</f>
        <v>52.472357363998235</v>
      </c>
      <c r="E7" s="116">
        <v>10746</v>
      </c>
      <c r="F7" s="81">
        <f>ROUND(E7/B7*100,1)</f>
        <v>47.5</v>
      </c>
      <c r="G7" s="82"/>
    </row>
    <row r="8" spans="1:7" s="78" customFormat="1" ht="46.5" customHeight="1">
      <c r="A8" s="83" t="s">
        <v>45</v>
      </c>
      <c r="B8" s="114">
        <f>3!E7</f>
        <v>10975</v>
      </c>
      <c r="C8" s="119">
        <f>B8-E8</f>
        <v>6769</v>
      </c>
      <c r="D8" s="120">
        <f>C8/B8*100</f>
        <v>61.67653758542141</v>
      </c>
      <c r="E8" s="116">
        <v>4206</v>
      </c>
      <c r="F8" s="81">
        <f>ROUND(E8/B8*100,1)</f>
        <v>38.3</v>
      </c>
      <c r="G8" s="82"/>
    </row>
    <row r="9" spans="1:7" s="78" customFormat="1" ht="34.5" customHeight="1">
      <c r="A9" s="84" t="s">
        <v>40</v>
      </c>
      <c r="B9" s="115">
        <f>3!H7</f>
        <v>2934</v>
      </c>
      <c r="C9" s="113">
        <f>B9-E9</f>
        <v>1942</v>
      </c>
      <c r="D9" s="80">
        <f>100-F9</f>
        <v>66.2</v>
      </c>
      <c r="E9" s="116">
        <v>992</v>
      </c>
      <c r="F9" s="81">
        <f>ROUND(E9/B9*100,1)</f>
        <v>33.8</v>
      </c>
      <c r="G9" s="82"/>
    </row>
    <row r="10" spans="1:7" s="78" customFormat="1" ht="48.75" customHeight="1">
      <c r="A10" s="84" t="s">
        <v>5</v>
      </c>
      <c r="B10" s="115">
        <f>3!K7</f>
        <v>2926</v>
      </c>
      <c r="C10" s="113">
        <f>B10-E10</f>
        <v>1846</v>
      </c>
      <c r="D10" s="80">
        <f>C10/B10*100</f>
        <v>63.08954203691046</v>
      </c>
      <c r="E10" s="116">
        <v>1080</v>
      </c>
      <c r="F10" s="81">
        <f>ROUND(E10/B10*100,1)</f>
        <v>36.9</v>
      </c>
      <c r="G10" s="82"/>
    </row>
    <row r="11" spans="1:7" s="85" customFormat="1" ht="48.75" customHeight="1">
      <c r="A11" s="84" t="s">
        <v>41</v>
      </c>
      <c r="B11" s="115">
        <f>3!N7</f>
        <v>21692</v>
      </c>
      <c r="C11" s="113">
        <f>B11-E11</f>
        <v>11451</v>
      </c>
      <c r="D11" s="80">
        <f>C11/B11*100</f>
        <v>52.78904665314401</v>
      </c>
      <c r="E11" s="116">
        <v>10241</v>
      </c>
      <c r="F11" s="81">
        <f>ROUND(E11/B11*100,1)</f>
        <v>47.2</v>
      </c>
      <c r="G11" s="82"/>
    </row>
    <row r="12" spans="1:7" s="85" customFormat="1" ht="30.75" customHeight="1">
      <c r="A12" s="140" t="s">
        <v>82</v>
      </c>
      <c r="B12" s="141"/>
      <c r="C12" s="141"/>
      <c r="D12" s="141"/>
      <c r="E12" s="141"/>
      <c r="F12" s="142"/>
      <c r="G12" s="82"/>
    </row>
    <row r="13" spans="1:6" ht="18" customHeight="1">
      <c r="A13" s="136" t="s">
        <v>36</v>
      </c>
      <c r="B13" s="136" t="s">
        <v>7</v>
      </c>
      <c r="C13" s="137" t="s">
        <v>47</v>
      </c>
      <c r="D13" s="137"/>
      <c r="E13" s="137"/>
      <c r="F13" s="137"/>
    </row>
    <row r="14" spans="1:6" s="77" customFormat="1" ht="45" customHeight="1">
      <c r="A14" s="136"/>
      <c r="B14" s="136"/>
      <c r="C14" s="98" t="s">
        <v>2</v>
      </c>
      <c r="D14" s="99" t="s">
        <v>37</v>
      </c>
      <c r="E14" s="98" t="s">
        <v>0</v>
      </c>
      <c r="F14" s="76" t="s">
        <v>38</v>
      </c>
    </row>
    <row r="15" spans="1:8" ht="33" customHeight="1">
      <c r="A15" s="86" t="s">
        <v>46</v>
      </c>
      <c r="B15" s="117">
        <f>3!Q7</f>
        <v>10914</v>
      </c>
      <c r="C15" s="118">
        <f>B15-E15</f>
        <v>5219</v>
      </c>
      <c r="D15" s="87">
        <f>C15/B15*100</f>
        <v>47.81931464174455</v>
      </c>
      <c r="E15" s="118">
        <v>5695</v>
      </c>
      <c r="F15" s="88">
        <f>E15/B15*100</f>
        <v>52.18068535825545</v>
      </c>
      <c r="G15" s="82"/>
      <c r="H15" s="85"/>
    </row>
    <row r="16" spans="1:7" ht="38.25" customHeight="1">
      <c r="A16" s="86" t="s">
        <v>42</v>
      </c>
      <c r="B16" s="117">
        <f>3!T7</f>
        <v>9487</v>
      </c>
      <c r="C16" s="118">
        <f>B16-E16</f>
        <v>4683</v>
      </c>
      <c r="D16" s="87">
        <f>C16/B16*100</f>
        <v>49.36228523242331</v>
      </c>
      <c r="E16" s="118">
        <v>4804</v>
      </c>
      <c r="F16" s="88">
        <f>E16/B16*100</f>
        <v>50.63771476757668</v>
      </c>
      <c r="G16" s="82"/>
    </row>
  </sheetData>
  <sheetProtection/>
  <mergeCells count="9">
    <mergeCell ref="A13:A14"/>
    <mergeCell ref="B13:B14"/>
    <mergeCell ref="C13:F13"/>
    <mergeCell ref="A1:F1"/>
    <mergeCell ref="A2:F2"/>
    <mergeCell ref="A12:F12"/>
    <mergeCell ref="A4:A5"/>
    <mergeCell ref="B4:B5"/>
    <mergeCell ref="C4:F4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31"/>
  <sheetViews>
    <sheetView tabSelected="1" view="pageBreakPreview" zoomScale="75" zoomScaleNormal="85" zoomScaleSheetLayoutView="75" zoomScalePageLayoutView="0" workbookViewId="0" topLeftCell="A1">
      <selection activeCell="AB15" sqref="AB15"/>
    </sheetView>
  </sheetViews>
  <sheetFormatPr defaultColWidth="9.140625" defaultRowHeight="15"/>
  <cols>
    <col min="1" max="1" width="18.140625" style="38" customWidth="1"/>
    <col min="2" max="2" width="7.8515625" style="37" customWidth="1"/>
    <col min="3" max="3" width="8.7109375" style="34" customWidth="1"/>
    <col min="4" max="4" width="6.8515625" style="33" customWidth="1"/>
    <col min="5" max="5" width="7.8515625" style="33" customWidth="1"/>
    <col min="6" max="6" width="8.28125" style="33" customWidth="1"/>
    <col min="7" max="7" width="6.8515625" style="33" customWidth="1"/>
    <col min="8" max="8" width="7.8515625" style="33" customWidth="1"/>
    <col min="9" max="9" width="8.140625" style="34" customWidth="1"/>
    <col min="10" max="10" width="6.7109375" style="33" customWidth="1"/>
    <col min="11" max="11" width="8.140625" style="33" customWidth="1"/>
    <col min="12" max="12" width="7.8515625" style="34" customWidth="1"/>
    <col min="13" max="13" width="7.00390625" style="33" customWidth="1"/>
    <col min="14" max="14" width="8.7109375" style="33" customWidth="1"/>
    <col min="15" max="15" width="8.421875" style="34" customWidth="1"/>
    <col min="16" max="16" width="6.421875" style="33" customWidth="1"/>
    <col min="17" max="17" width="8.140625" style="33" customWidth="1"/>
    <col min="18" max="18" width="8.00390625" style="34" customWidth="1"/>
    <col min="19" max="19" width="7.00390625" style="33" customWidth="1"/>
    <col min="20" max="20" width="8.140625" style="33" customWidth="1"/>
    <col min="21" max="21" width="8.00390625" style="33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27.75" customHeight="1">
      <c r="A1" s="146" t="s">
        <v>78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s="1" customFormat="1" ht="26.25" customHeight="1">
      <c r="A2" s="155" t="s">
        <v>83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s="1" customFormat="1" ht="17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22" s="70" customFormat="1" ht="79.5" customHeight="1">
      <c r="A4" s="147" t="s">
        <v>79</v>
      </c>
      <c r="B4" s="143" t="s">
        <v>3</v>
      </c>
      <c r="C4" s="144"/>
      <c r="D4" s="145"/>
      <c r="E4" s="143" t="s">
        <v>49</v>
      </c>
      <c r="F4" s="144"/>
      <c r="G4" s="145"/>
      <c r="H4" s="143" t="s">
        <v>4</v>
      </c>
      <c r="I4" s="144"/>
      <c r="J4" s="145"/>
      <c r="K4" s="143" t="s">
        <v>5</v>
      </c>
      <c r="L4" s="144"/>
      <c r="M4" s="145"/>
      <c r="N4" s="143" t="s">
        <v>15</v>
      </c>
      <c r="O4" s="144"/>
      <c r="P4" s="145"/>
      <c r="Q4" s="152" t="s">
        <v>6</v>
      </c>
      <c r="R4" s="153"/>
      <c r="S4" s="154"/>
      <c r="T4" s="149" t="s">
        <v>17</v>
      </c>
      <c r="U4" s="150"/>
      <c r="V4" s="151"/>
    </row>
    <row r="5" spans="1:23" s="69" customFormat="1" ht="33.75" customHeight="1">
      <c r="A5" s="148"/>
      <c r="B5" s="123" t="s">
        <v>7</v>
      </c>
      <c r="C5" s="124" t="s">
        <v>43</v>
      </c>
      <c r="D5" s="124" t="s">
        <v>44</v>
      </c>
      <c r="E5" s="125" t="s">
        <v>7</v>
      </c>
      <c r="F5" s="124" t="s">
        <v>43</v>
      </c>
      <c r="G5" s="124" t="s">
        <v>44</v>
      </c>
      <c r="H5" s="125" t="s">
        <v>7</v>
      </c>
      <c r="I5" s="124" t="s">
        <v>43</v>
      </c>
      <c r="J5" s="124" t="s">
        <v>44</v>
      </c>
      <c r="K5" s="125" t="s">
        <v>7</v>
      </c>
      <c r="L5" s="124" t="s">
        <v>43</v>
      </c>
      <c r="M5" s="124" t="s">
        <v>44</v>
      </c>
      <c r="N5" s="125" t="s">
        <v>7</v>
      </c>
      <c r="O5" s="124" t="s">
        <v>43</v>
      </c>
      <c r="P5" s="124" t="s">
        <v>44</v>
      </c>
      <c r="Q5" s="125" t="s">
        <v>7</v>
      </c>
      <c r="R5" s="124" t="s">
        <v>43</v>
      </c>
      <c r="S5" s="124" t="s">
        <v>44</v>
      </c>
      <c r="T5" s="125" t="s">
        <v>7</v>
      </c>
      <c r="U5" s="124" t="s">
        <v>43</v>
      </c>
      <c r="V5" s="124" t="s">
        <v>44</v>
      </c>
      <c r="W5" s="90"/>
    </row>
    <row r="6" spans="1:22" s="93" customFormat="1" ht="9.75" customHeight="1">
      <c r="A6" s="91" t="s">
        <v>1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  <c r="Q6" s="92">
        <v>16</v>
      </c>
      <c r="R6" s="92">
        <v>17</v>
      </c>
      <c r="S6" s="92">
        <v>18</v>
      </c>
      <c r="T6" s="92">
        <v>19</v>
      </c>
      <c r="U6" s="92">
        <v>20</v>
      </c>
      <c r="V6" s="92">
        <v>21</v>
      </c>
    </row>
    <row r="7" spans="1:22" s="109" customFormat="1" ht="30" customHeight="1">
      <c r="A7" s="122" t="s">
        <v>48</v>
      </c>
      <c r="B7" s="107">
        <f>SUM(B8:B30)</f>
        <v>22610</v>
      </c>
      <c r="C7" s="102">
        <v>52.5</v>
      </c>
      <c r="D7" s="102">
        <v>47.5</v>
      </c>
      <c r="E7" s="108">
        <f>SUM(E8:E30)</f>
        <v>10975</v>
      </c>
      <c r="F7" s="126">
        <v>61.7</v>
      </c>
      <c r="G7" s="126">
        <v>38.3</v>
      </c>
      <c r="H7" s="108">
        <f>SUM(H8:H30)</f>
        <v>2934</v>
      </c>
      <c r="I7" s="102">
        <v>66.2</v>
      </c>
      <c r="J7" s="102">
        <v>33.8</v>
      </c>
      <c r="K7" s="108">
        <f>SUM(K8:K30)</f>
        <v>2926</v>
      </c>
      <c r="L7" s="102">
        <v>63.1</v>
      </c>
      <c r="M7" s="102">
        <v>36.9</v>
      </c>
      <c r="N7" s="108">
        <f>SUM(N8:N30)</f>
        <v>21692</v>
      </c>
      <c r="O7" s="102">
        <v>52.8</v>
      </c>
      <c r="P7" s="102">
        <v>47.2</v>
      </c>
      <c r="Q7" s="108">
        <f>SUM(Q8:Q30)</f>
        <v>10914</v>
      </c>
      <c r="R7" s="104">
        <v>47.8</v>
      </c>
      <c r="S7" s="104">
        <v>52.2</v>
      </c>
      <c r="T7" s="108">
        <f>SUM(T8:T30)</f>
        <v>9487</v>
      </c>
      <c r="U7" s="102">
        <v>49.4</v>
      </c>
      <c r="V7" s="102">
        <v>50.6</v>
      </c>
    </row>
    <row r="8" spans="1:22" s="71" customFormat="1" ht="18.75" customHeight="1">
      <c r="A8" s="100" t="s">
        <v>55</v>
      </c>
      <c r="B8" s="101">
        <v>846</v>
      </c>
      <c r="C8" s="110">
        <v>60.4</v>
      </c>
      <c r="D8" s="110">
        <v>39.6</v>
      </c>
      <c r="E8" s="103">
        <v>381</v>
      </c>
      <c r="F8" s="127">
        <v>76.1</v>
      </c>
      <c r="G8" s="127">
        <v>23.9</v>
      </c>
      <c r="H8" s="103">
        <v>98</v>
      </c>
      <c r="I8" s="111">
        <v>85.7</v>
      </c>
      <c r="J8" s="111">
        <v>14.3</v>
      </c>
      <c r="K8" s="103">
        <v>146</v>
      </c>
      <c r="L8" s="111">
        <v>82.9</v>
      </c>
      <c r="M8" s="110">
        <v>17.1</v>
      </c>
      <c r="N8" s="128">
        <v>845</v>
      </c>
      <c r="O8" s="110">
        <v>60.5</v>
      </c>
      <c r="P8" s="110">
        <v>39.5</v>
      </c>
      <c r="Q8" s="105">
        <v>389</v>
      </c>
      <c r="R8" s="111">
        <v>49.6</v>
      </c>
      <c r="S8" s="111">
        <v>50.4</v>
      </c>
      <c r="T8" s="103">
        <v>362</v>
      </c>
      <c r="U8" s="111">
        <v>49.4</v>
      </c>
      <c r="V8" s="111">
        <v>50.6</v>
      </c>
    </row>
    <row r="9" spans="1:22" s="71" customFormat="1" ht="18.75" customHeight="1">
      <c r="A9" s="100" t="s">
        <v>56</v>
      </c>
      <c r="B9" s="101">
        <v>282</v>
      </c>
      <c r="C9" s="110">
        <v>62.1</v>
      </c>
      <c r="D9" s="110">
        <v>37.9</v>
      </c>
      <c r="E9" s="103">
        <v>143</v>
      </c>
      <c r="F9" s="127">
        <v>69.9</v>
      </c>
      <c r="G9" s="127">
        <v>30.1</v>
      </c>
      <c r="H9" s="103">
        <v>47</v>
      </c>
      <c r="I9" s="111">
        <v>83</v>
      </c>
      <c r="J9" s="111">
        <v>17</v>
      </c>
      <c r="K9" s="103">
        <v>110</v>
      </c>
      <c r="L9" s="111">
        <v>58.2</v>
      </c>
      <c r="M9" s="110">
        <v>41.8</v>
      </c>
      <c r="N9" s="105">
        <v>279</v>
      </c>
      <c r="O9" s="110">
        <v>61.6</v>
      </c>
      <c r="P9" s="110">
        <v>38.4</v>
      </c>
      <c r="Q9" s="105">
        <v>154</v>
      </c>
      <c r="R9" s="111">
        <v>55.8</v>
      </c>
      <c r="S9" s="111">
        <v>44.2</v>
      </c>
      <c r="T9" s="103">
        <v>144</v>
      </c>
      <c r="U9" s="111">
        <v>56.2</v>
      </c>
      <c r="V9" s="111">
        <v>43.8</v>
      </c>
    </row>
    <row r="10" spans="1:22" s="71" customFormat="1" ht="18.75" customHeight="1">
      <c r="A10" s="100" t="s">
        <v>57</v>
      </c>
      <c r="B10" s="101">
        <v>1191</v>
      </c>
      <c r="C10" s="110">
        <v>58.4</v>
      </c>
      <c r="D10" s="110">
        <v>41.6</v>
      </c>
      <c r="E10" s="103">
        <v>530</v>
      </c>
      <c r="F10" s="127">
        <v>71.9</v>
      </c>
      <c r="G10" s="127">
        <v>28.1</v>
      </c>
      <c r="H10" s="103">
        <v>179</v>
      </c>
      <c r="I10" s="111">
        <v>86</v>
      </c>
      <c r="J10" s="111">
        <v>14</v>
      </c>
      <c r="K10" s="103">
        <v>188</v>
      </c>
      <c r="L10" s="111">
        <v>46.3</v>
      </c>
      <c r="M10" s="110">
        <v>53.7</v>
      </c>
      <c r="N10" s="105">
        <v>1151</v>
      </c>
      <c r="O10" s="110">
        <v>58.6</v>
      </c>
      <c r="P10" s="110">
        <v>41.4</v>
      </c>
      <c r="Q10" s="105">
        <v>544</v>
      </c>
      <c r="R10" s="111">
        <v>50</v>
      </c>
      <c r="S10" s="111">
        <v>50</v>
      </c>
      <c r="T10" s="103">
        <v>479</v>
      </c>
      <c r="U10" s="111">
        <v>51.4</v>
      </c>
      <c r="V10" s="111">
        <v>48.6</v>
      </c>
    </row>
    <row r="11" spans="1:22" s="71" customFormat="1" ht="18.75" customHeight="1">
      <c r="A11" s="100" t="s">
        <v>58</v>
      </c>
      <c r="B11" s="101">
        <v>526</v>
      </c>
      <c r="C11" s="110">
        <v>55.5</v>
      </c>
      <c r="D11" s="110">
        <v>44.5</v>
      </c>
      <c r="E11" s="103">
        <v>166</v>
      </c>
      <c r="F11" s="127">
        <v>65.7</v>
      </c>
      <c r="G11" s="127">
        <v>34.3</v>
      </c>
      <c r="H11" s="103">
        <v>45</v>
      </c>
      <c r="I11" s="111">
        <v>84.4</v>
      </c>
      <c r="J11" s="111">
        <v>15.6</v>
      </c>
      <c r="K11" s="103">
        <v>46</v>
      </c>
      <c r="L11" s="111">
        <v>71.7</v>
      </c>
      <c r="M11" s="110">
        <v>28.3</v>
      </c>
      <c r="N11" s="105">
        <v>517</v>
      </c>
      <c r="O11" s="110">
        <v>55.7</v>
      </c>
      <c r="P11" s="110">
        <v>44.3</v>
      </c>
      <c r="Q11" s="105">
        <v>258</v>
      </c>
      <c r="R11" s="111">
        <v>51.6</v>
      </c>
      <c r="S11" s="111">
        <v>48.4</v>
      </c>
      <c r="T11" s="103">
        <v>237</v>
      </c>
      <c r="U11" s="111">
        <v>53.6</v>
      </c>
      <c r="V11" s="111">
        <v>46.4</v>
      </c>
    </row>
    <row r="12" spans="1:22" s="71" customFormat="1" ht="18.75" customHeight="1">
      <c r="A12" s="100" t="s">
        <v>59</v>
      </c>
      <c r="B12" s="101">
        <v>492</v>
      </c>
      <c r="C12" s="110">
        <v>55.3</v>
      </c>
      <c r="D12" s="110">
        <v>44.7</v>
      </c>
      <c r="E12" s="103">
        <v>150</v>
      </c>
      <c r="F12" s="127">
        <v>64.7</v>
      </c>
      <c r="G12" s="127">
        <v>35.3</v>
      </c>
      <c r="H12" s="103">
        <v>43</v>
      </c>
      <c r="I12" s="111">
        <v>72.1</v>
      </c>
      <c r="J12" s="111">
        <v>27.9</v>
      </c>
      <c r="K12" s="103">
        <v>23</v>
      </c>
      <c r="L12" s="111">
        <v>52.2</v>
      </c>
      <c r="M12" s="110">
        <v>47.8</v>
      </c>
      <c r="N12" s="105">
        <v>464</v>
      </c>
      <c r="O12" s="110">
        <v>55.8</v>
      </c>
      <c r="P12" s="110">
        <v>44.2</v>
      </c>
      <c r="Q12" s="105">
        <v>260</v>
      </c>
      <c r="R12" s="111">
        <v>52.3</v>
      </c>
      <c r="S12" s="111">
        <v>47.7</v>
      </c>
      <c r="T12" s="103">
        <v>226</v>
      </c>
      <c r="U12" s="111">
        <v>54</v>
      </c>
      <c r="V12" s="111">
        <v>46</v>
      </c>
    </row>
    <row r="13" spans="1:22" s="71" customFormat="1" ht="18.75" customHeight="1">
      <c r="A13" s="100" t="s">
        <v>60</v>
      </c>
      <c r="B13" s="101">
        <v>1499</v>
      </c>
      <c r="C13" s="110">
        <v>51.2</v>
      </c>
      <c r="D13" s="110">
        <v>48.8</v>
      </c>
      <c r="E13" s="103">
        <v>600</v>
      </c>
      <c r="F13" s="127">
        <v>63.7</v>
      </c>
      <c r="G13" s="127">
        <v>36.3</v>
      </c>
      <c r="H13" s="103">
        <v>232</v>
      </c>
      <c r="I13" s="111">
        <v>71.6</v>
      </c>
      <c r="J13" s="111">
        <v>28.4</v>
      </c>
      <c r="K13" s="103">
        <v>231</v>
      </c>
      <c r="L13" s="111">
        <v>77.9</v>
      </c>
      <c r="M13" s="110">
        <v>22.1</v>
      </c>
      <c r="N13" s="105">
        <v>1484</v>
      </c>
      <c r="O13" s="110">
        <v>51.3</v>
      </c>
      <c r="P13" s="110">
        <v>48.7</v>
      </c>
      <c r="Q13" s="105">
        <v>726</v>
      </c>
      <c r="R13" s="111">
        <v>46.4</v>
      </c>
      <c r="S13" s="111">
        <v>53.6</v>
      </c>
      <c r="T13" s="103">
        <v>642</v>
      </c>
      <c r="U13" s="111">
        <v>48</v>
      </c>
      <c r="V13" s="111">
        <v>52</v>
      </c>
    </row>
    <row r="14" spans="1:22" s="71" customFormat="1" ht="18.75" customHeight="1">
      <c r="A14" s="100" t="s">
        <v>61</v>
      </c>
      <c r="B14" s="101">
        <v>901</v>
      </c>
      <c r="C14" s="110">
        <v>50.1</v>
      </c>
      <c r="D14" s="110">
        <v>49.9</v>
      </c>
      <c r="E14" s="103">
        <v>448</v>
      </c>
      <c r="F14" s="127">
        <v>53.6</v>
      </c>
      <c r="G14" s="127">
        <v>46.4</v>
      </c>
      <c r="H14" s="103">
        <v>128</v>
      </c>
      <c r="I14" s="111">
        <v>53.9</v>
      </c>
      <c r="J14" s="111">
        <v>46.1</v>
      </c>
      <c r="K14" s="103">
        <v>105</v>
      </c>
      <c r="L14" s="111">
        <v>61.9</v>
      </c>
      <c r="M14" s="110">
        <v>38.1</v>
      </c>
      <c r="N14" s="105">
        <v>880</v>
      </c>
      <c r="O14" s="110">
        <v>50.1</v>
      </c>
      <c r="P14" s="110">
        <v>49.9</v>
      </c>
      <c r="Q14" s="105">
        <v>357</v>
      </c>
      <c r="R14" s="111">
        <v>53.5</v>
      </c>
      <c r="S14" s="111">
        <v>46.5</v>
      </c>
      <c r="T14" s="103">
        <v>314</v>
      </c>
      <c r="U14" s="111">
        <v>55.1</v>
      </c>
      <c r="V14" s="111">
        <v>44.9</v>
      </c>
    </row>
    <row r="15" spans="1:22" s="71" customFormat="1" ht="18.75" customHeight="1">
      <c r="A15" s="100" t="s">
        <v>62</v>
      </c>
      <c r="B15" s="101">
        <v>1380</v>
      </c>
      <c r="C15" s="110">
        <v>55.6</v>
      </c>
      <c r="D15" s="110">
        <v>44.4</v>
      </c>
      <c r="E15" s="103">
        <v>719</v>
      </c>
      <c r="F15" s="127">
        <v>64.4</v>
      </c>
      <c r="G15" s="127">
        <v>35.6</v>
      </c>
      <c r="H15" s="103">
        <v>179</v>
      </c>
      <c r="I15" s="111">
        <v>62.6</v>
      </c>
      <c r="J15" s="111">
        <v>37.4</v>
      </c>
      <c r="K15" s="103">
        <v>201</v>
      </c>
      <c r="L15" s="111">
        <v>74.1</v>
      </c>
      <c r="M15" s="110">
        <v>25.9</v>
      </c>
      <c r="N15" s="105">
        <v>1332</v>
      </c>
      <c r="O15" s="110">
        <v>56</v>
      </c>
      <c r="P15" s="110">
        <v>44</v>
      </c>
      <c r="Q15" s="105">
        <v>690</v>
      </c>
      <c r="R15" s="111">
        <v>53.6</v>
      </c>
      <c r="S15" s="111">
        <v>46.4</v>
      </c>
      <c r="T15" s="103">
        <v>595</v>
      </c>
      <c r="U15" s="111">
        <v>53.8</v>
      </c>
      <c r="V15" s="111">
        <v>46.2</v>
      </c>
    </row>
    <row r="16" spans="1:22" s="71" customFormat="1" ht="18.75" customHeight="1">
      <c r="A16" s="100" t="s">
        <v>63</v>
      </c>
      <c r="B16" s="101">
        <v>1604</v>
      </c>
      <c r="C16" s="110">
        <v>58.9</v>
      </c>
      <c r="D16" s="110">
        <v>41.1</v>
      </c>
      <c r="E16" s="103">
        <v>773</v>
      </c>
      <c r="F16" s="127">
        <v>75.5</v>
      </c>
      <c r="G16" s="127">
        <v>24.5</v>
      </c>
      <c r="H16" s="103">
        <v>271</v>
      </c>
      <c r="I16" s="111">
        <v>76.8</v>
      </c>
      <c r="J16" s="111">
        <v>23.2</v>
      </c>
      <c r="K16" s="103">
        <v>252</v>
      </c>
      <c r="L16" s="111">
        <v>71.4</v>
      </c>
      <c r="M16" s="110">
        <v>28.6</v>
      </c>
      <c r="N16" s="105">
        <v>1502</v>
      </c>
      <c r="O16" s="110">
        <v>58.8</v>
      </c>
      <c r="P16" s="110">
        <v>41.2</v>
      </c>
      <c r="Q16" s="105">
        <v>662</v>
      </c>
      <c r="R16" s="111">
        <v>45.8</v>
      </c>
      <c r="S16" s="111">
        <v>54.2</v>
      </c>
      <c r="T16" s="103">
        <v>570</v>
      </c>
      <c r="U16" s="111">
        <v>47.4</v>
      </c>
      <c r="V16" s="111">
        <v>52.6</v>
      </c>
    </row>
    <row r="17" spans="1:22" s="71" customFormat="1" ht="18.75" customHeight="1">
      <c r="A17" s="100" t="s">
        <v>64</v>
      </c>
      <c r="B17" s="101">
        <v>602</v>
      </c>
      <c r="C17" s="110">
        <v>55</v>
      </c>
      <c r="D17" s="110">
        <v>45</v>
      </c>
      <c r="E17" s="103">
        <v>132</v>
      </c>
      <c r="F17" s="127">
        <v>54.5</v>
      </c>
      <c r="G17" s="127">
        <v>45.5</v>
      </c>
      <c r="H17" s="103">
        <v>10</v>
      </c>
      <c r="I17" s="111">
        <v>50</v>
      </c>
      <c r="J17" s="111">
        <v>50</v>
      </c>
      <c r="K17" s="103">
        <v>38</v>
      </c>
      <c r="L17" s="111">
        <v>60.5</v>
      </c>
      <c r="M17" s="110">
        <v>39.5</v>
      </c>
      <c r="N17" s="105">
        <v>578</v>
      </c>
      <c r="O17" s="110">
        <v>54.2</v>
      </c>
      <c r="P17" s="110">
        <v>45.8</v>
      </c>
      <c r="Q17" s="105">
        <v>379</v>
      </c>
      <c r="R17" s="111">
        <v>57.3</v>
      </c>
      <c r="S17" s="111">
        <v>42.7</v>
      </c>
      <c r="T17" s="103">
        <v>314</v>
      </c>
      <c r="U17" s="111">
        <v>59.2</v>
      </c>
      <c r="V17" s="111">
        <v>40.8</v>
      </c>
    </row>
    <row r="18" spans="1:22" s="71" customFormat="1" ht="18.75" customHeight="1">
      <c r="A18" s="100" t="s">
        <v>65</v>
      </c>
      <c r="B18" s="101">
        <v>536</v>
      </c>
      <c r="C18" s="110">
        <v>60.1</v>
      </c>
      <c r="D18" s="110">
        <v>39.9</v>
      </c>
      <c r="E18" s="103">
        <v>188</v>
      </c>
      <c r="F18" s="127">
        <v>68.1</v>
      </c>
      <c r="G18" s="127">
        <v>31.9</v>
      </c>
      <c r="H18" s="103">
        <v>49</v>
      </c>
      <c r="I18" s="111">
        <v>65.3</v>
      </c>
      <c r="J18" s="111">
        <v>34.7</v>
      </c>
      <c r="K18" s="103">
        <v>75</v>
      </c>
      <c r="L18" s="111">
        <v>60</v>
      </c>
      <c r="M18" s="110">
        <v>40</v>
      </c>
      <c r="N18" s="105">
        <v>497</v>
      </c>
      <c r="O18" s="110">
        <v>60.8</v>
      </c>
      <c r="P18" s="110">
        <v>39.2</v>
      </c>
      <c r="Q18" s="105">
        <v>280</v>
      </c>
      <c r="R18" s="111">
        <v>56.8</v>
      </c>
      <c r="S18" s="111">
        <v>43.2</v>
      </c>
      <c r="T18" s="103">
        <v>257</v>
      </c>
      <c r="U18" s="111">
        <v>58</v>
      </c>
      <c r="V18" s="111">
        <v>42</v>
      </c>
    </row>
    <row r="19" spans="1:22" s="71" customFormat="1" ht="18.75" customHeight="1">
      <c r="A19" s="100" t="s">
        <v>66</v>
      </c>
      <c r="B19" s="101">
        <v>679</v>
      </c>
      <c r="C19" s="110">
        <v>47.1</v>
      </c>
      <c r="D19" s="110">
        <v>52.9</v>
      </c>
      <c r="E19" s="103">
        <v>166</v>
      </c>
      <c r="F19" s="127">
        <v>57.8</v>
      </c>
      <c r="G19" s="127">
        <v>42.2</v>
      </c>
      <c r="H19" s="103">
        <v>86</v>
      </c>
      <c r="I19" s="111">
        <v>66.3</v>
      </c>
      <c r="J19" s="111">
        <v>33.7</v>
      </c>
      <c r="K19" s="103">
        <v>27</v>
      </c>
      <c r="L19" s="111">
        <v>63</v>
      </c>
      <c r="M19" s="110">
        <v>37</v>
      </c>
      <c r="N19" s="105">
        <v>650</v>
      </c>
      <c r="O19" s="110">
        <v>47.8</v>
      </c>
      <c r="P19" s="110">
        <v>52.2</v>
      </c>
      <c r="Q19" s="105">
        <v>344</v>
      </c>
      <c r="R19" s="111">
        <v>47.4</v>
      </c>
      <c r="S19" s="111">
        <v>52.6</v>
      </c>
      <c r="T19" s="103">
        <v>287</v>
      </c>
      <c r="U19" s="111">
        <v>53</v>
      </c>
      <c r="V19" s="111">
        <v>47</v>
      </c>
    </row>
    <row r="20" spans="1:22" s="71" customFormat="1" ht="18.75" customHeight="1">
      <c r="A20" s="100" t="s">
        <v>67</v>
      </c>
      <c r="B20" s="101">
        <v>1599</v>
      </c>
      <c r="C20" s="110">
        <v>52.5</v>
      </c>
      <c r="D20" s="110">
        <v>47.5</v>
      </c>
      <c r="E20" s="103">
        <v>731</v>
      </c>
      <c r="F20" s="127">
        <v>63.2</v>
      </c>
      <c r="G20" s="127">
        <v>36.8</v>
      </c>
      <c r="H20" s="103">
        <v>246</v>
      </c>
      <c r="I20" s="111">
        <v>75.2</v>
      </c>
      <c r="J20" s="111">
        <v>24.8</v>
      </c>
      <c r="K20" s="103">
        <v>250</v>
      </c>
      <c r="L20" s="111">
        <v>90</v>
      </c>
      <c r="M20" s="110">
        <v>10</v>
      </c>
      <c r="N20" s="105">
        <v>1541</v>
      </c>
      <c r="O20" s="110">
        <v>52.8</v>
      </c>
      <c r="P20" s="110">
        <v>47.2</v>
      </c>
      <c r="Q20" s="105">
        <v>746</v>
      </c>
      <c r="R20" s="111">
        <v>46.5</v>
      </c>
      <c r="S20" s="111">
        <v>53.5</v>
      </c>
      <c r="T20" s="103">
        <v>638</v>
      </c>
      <c r="U20" s="111">
        <v>47.8</v>
      </c>
      <c r="V20" s="111">
        <v>52.2</v>
      </c>
    </row>
    <row r="21" spans="1:22" s="71" customFormat="1" ht="18.75" customHeight="1">
      <c r="A21" s="100" t="s">
        <v>68</v>
      </c>
      <c r="B21" s="101">
        <v>1086</v>
      </c>
      <c r="C21" s="110">
        <v>50.8</v>
      </c>
      <c r="D21" s="110">
        <v>49.2</v>
      </c>
      <c r="E21" s="103">
        <v>618</v>
      </c>
      <c r="F21" s="127">
        <v>59.1</v>
      </c>
      <c r="G21" s="127">
        <v>40.9</v>
      </c>
      <c r="H21" s="103">
        <v>175</v>
      </c>
      <c r="I21" s="111">
        <v>49.1</v>
      </c>
      <c r="J21" s="111">
        <v>50.9</v>
      </c>
      <c r="K21" s="103">
        <v>152</v>
      </c>
      <c r="L21" s="111">
        <v>57.2</v>
      </c>
      <c r="M21" s="110">
        <v>42.8</v>
      </c>
      <c r="N21" s="105">
        <v>1050</v>
      </c>
      <c r="O21" s="110">
        <v>51.1</v>
      </c>
      <c r="P21" s="110">
        <v>48.9</v>
      </c>
      <c r="Q21" s="105">
        <v>450</v>
      </c>
      <c r="R21" s="111">
        <v>44.2</v>
      </c>
      <c r="S21" s="111">
        <v>55.8</v>
      </c>
      <c r="T21" s="103">
        <v>399</v>
      </c>
      <c r="U21" s="111">
        <v>46.4</v>
      </c>
      <c r="V21" s="111">
        <v>53.6</v>
      </c>
    </row>
    <row r="22" spans="1:22" s="71" customFormat="1" ht="18.75" customHeight="1">
      <c r="A22" s="100" t="s">
        <v>69</v>
      </c>
      <c r="B22" s="101">
        <v>387</v>
      </c>
      <c r="C22" s="110">
        <v>61.5</v>
      </c>
      <c r="D22" s="110">
        <v>38.5</v>
      </c>
      <c r="E22" s="103">
        <v>100</v>
      </c>
      <c r="F22" s="127">
        <v>78</v>
      </c>
      <c r="G22" s="127">
        <v>22</v>
      </c>
      <c r="H22" s="103">
        <v>56</v>
      </c>
      <c r="I22" s="111">
        <v>85.7</v>
      </c>
      <c r="J22" s="111">
        <v>14.3</v>
      </c>
      <c r="K22" s="103">
        <v>7</v>
      </c>
      <c r="L22" s="111">
        <v>71.4</v>
      </c>
      <c r="M22" s="110">
        <v>28.6</v>
      </c>
      <c r="N22" s="105">
        <v>356</v>
      </c>
      <c r="O22" s="110">
        <v>62.4</v>
      </c>
      <c r="P22" s="110">
        <v>37.6</v>
      </c>
      <c r="Q22" s="105">
        <v>183</v>
      </c>
      <c r="R22" s="111">
        <v>57.4</v>
      </c>
      <c r="S22" s="111">
        <v>42.6</v>
      </c>
      <c r="T22" s="103">
        <v>160</v>
      </c>
      <c r="U22" s="111">
        <v>58.1</v>
      </c>
      <c r="V22" s="111">
        <v>41.9</v>
      </c>
    </row>
    <row r="23" spans="1:22" s="71" customFormat="1" ht="18.75" customHeight="1">
      <c r="A23" s="100" t="s">
        <v>70</v>
      </c>
      <c r="B23" s="101">
        <v>1381</v>
      </c>
      <c r="C23" s="110">
        <v>61.1</v>
      </c>
      <c r="D23" s="110">
        <v>38.9</v>
      </c>
      <c r="E23" s="103">
        <v>597</v>
      </c>
      <c r="F23" s="127">
        <v>72.5</v>
      </c>
      <c r="G23" s="127">
        <v>27.5</v>
      </c>
      <c r="H23" s="103">
        <v>179</v>
      </c>
      <c r="I23" s="111">
        <v>78.2</v>
      </c>
      <c r="J23" s="111">
        <v>21.8</v>
      </c>
      <c r="K23" s="103">
        <v>146</v>
      </c>
      <c r="L23" s="111">
        <v>74</v>
      </c>
      <c r="M23" s="110">
        <v>26</v>
      </c>
      <c r="N23" s="105">
        <v>1340</v>
      </c>
      <c r="O23" s="110">
        <v>61.3</v>
      </c>
      <c r="P23" s="110">
        <v>38.7</v>
      </c>
      <c r="Q23" s="105">
        <v>620</v>
      </c>
      <c r="R23" s="111">
        <v>51.5</v>
      </c>
      <c r="S23" s="111">
        <v>48.5</v>
      </c>
      <c r="T23" s="103">
        <v>541</v>
      </c>
      <c r="U23" s="111">
        <v>51.8</v>
      </c>
      <c r="V23" s="111">
        <v>48.2</v>
      </c>
    </row>
    <row r="24" spans="1:22" s="71" customFormat="1" ht="18.75" customHeight="1">
      <c r="A24" s="100" t="s">
        <v>71</v>
      </c>
      <c r="B24" s="101">
        <v>544</v>
      </c>
      <c r="C24" s="110">
        <v>53.5</v>
      </c>
      <c r="D24" s="110">
        <v>46.5</v>
      </c>
      <c r="E24" s="103">
        <v>241</v>
      </c>
      <c r="F24" s="127">
        <v>54.8</v>
      </c>
      <c r="G24" s="127">
        <v>45.2</v>
      </c>
      <c r="H24" s="103">
        <v>91</v>
      </c>
      <c r="I24" s="111">
        <v>52.7</v>
      </c>
      <c r="J24" s="111">
        <v>47.3</v>
      </c>
      <c r="K24" s="103">
        <v>101</v>
      </c>
      <c r="L24" s="111">
        <v>56.4</v>
      </c>
      <c r="M24" s="110">
        <v>43.6</v>
      </c>
      <c r="N24" s="105">
        <v>494</v>
      </c>
      <c r="O24" s="110">
        <v>55.7</v>
      </c>
      <c r="P24" s="110">
        <v>44.3</v>
      </c>
      <c r="Q24" s="105">
        <v>292</v>
      </c>
      <c r="R24" s="111">
        <v>50.7</v>
      </c>
      <c r="S24" s="111">
        <v>49.3</v>
      </c>
      <c r="T24" s="103">
        <v>266</v>
      </c>
      <c r="U24" s="111">
        <v>49.6</v>
      </c>
      <c r="V24" s="111">
        <v>50.4</v>
      </c>
    </row>
    <row r="25" spans="1:22" s="71" customFormat="1" ht="18.75" customHeight="1">
      <c r="A25" s="100" t="s">
        <v>72</v>
      </c>
      <c r="B25" s="101">
        <v>711</v>
      </c>
      <c r="C25" s="110">
        <v>56.1</v>
      </c>
      <c r="D25" s="110">
        <v>43.9</v>
      </c>
      <c r="E25" s="103">
        <v>367</v>
      </c>
      <c r="F25" s="127">
        <v>65.4</v>
      </c>
      <c r="G25" s="127">
        <v>34.6</v>
      </c>
      <c r="H25" s="103">
        <v>132</v>
      </c>
      <c r="I25" s="111">
        <v>68.2</v>
      </c>
      <c r="J25" s="111">
        <v>31.8</v>
      </c>
      <c r="K25" s="103">
        <v>207</v>
      </c>
      <c r="L25" s="111">
        <v>59.9</v>
      </c>
      <c r="M25" s="110">
        <v>40.1</v>
      </c>
      <c r="N25" s="105">
        <v>678</v>
      </c>
      <c r="O25" s="110">
        <v>56.8</v>
      </c>
      <c r="P25" s="110">
        <v>43.2</v>
      </c>
      <c r="Q25" s="105">
        <v>302</v>
      </c>
      <c r="R25" s="111">
        <v>48.7</v>
      </c>
      <c r="S25" s="111">
        <v>51.3</v>
      </c>
      <c r="T25" s="103">
        <v>271</v>
      </c>
      <c r="U25" s="111">
        <v>49.4</v>
      </c>
      <c r="V25" s="111">
        <v>50.6</v>
      </c>
    </row>
    <row r="26" spans="1:22" s="71" customFormat="1" ht="18.75" customHeight="1">
      <c r="A26" s="100" t="s">
        <v>73</v>
      </c>
      <c r="B26" s="101">
        <v>1814</v>
      </c>
      <c r="C26" s="110">
        <v>52.2</v>
      </c>
      <c r="D26" s="110">
        <v>47.8</v>
      </c>
      <c r="E26" s="103">
        <v>852</v>
      </c>
      <c r="F26" s="127">
        <v>59.5</v>
      </c>
      <c r="G26" s="127">
        <v>40.5</v>
      </c>
      <c r="H26" s="103">
        <v>340</v>
      </c>
      <c r="I26" s="111">
        <v>64.7</v>
      </c>
      <c r="J26" s="111">
        <v>35.3</v>
      </c>
      <c r="K26" s="103">
        <v>265</v>
      </c>
      <c r="L26" s="111">
        <v>53.6</v>
      </c>
      <c r="M26" s="110">
        <v>46.4</v>
      </c>
      <c r="N26" s="105">
        <v>1765</v>
      </c>
      <c r="O26" s="110">
        <v>52.6</v>
      </c>
      <c r="P26" s="110">
        <v>47.4</v>
      </c>
      <c r="Q26" s="105">
        <v>784</v>
      </c>
      <c r="R26" s="111">
        <v>47.3</v>
      </c>
      <c r="S26" s="111">
        <v>52.7</v>
      </c>
      <c r="T26" s="103">
        <v>662</v>
      </c>
      <c r="U26" s="111">
        <v>49.7</v>
      </c>
      <c r="V26" s="111">
        <v>50.3</v>
      </c>
    </row>
    <row r="27" spans="1:22" s="71" customFormat="1" ht="18.75" customHeight="1">
      <c r="A27" s="100" t="s">
        <v>74</v>
      </c>
      <c r="B27" s="101">
        <v>359</v>
      </c>
      <c r="C27" s="110">
        <v>56</v>
      </c>
      <c r="D27" s="110">
        <v>44</v>
      </c>
      <c r="E27" s="103">
        <v>98</v>
      </c>
      <c r="F27" s="127">
        <v>63.3</v>
      </c>
      <c r="G27" s="127">
        <v>36.7</v>
      </c>
      <c r="H27" s="103">
        <v>42</v>
      </c>
      <c r="I27" s="111">
        <v>69</v>
      </c>
      <c r="J27" s="111">
        <v>31</v>
      </c>
      <c r="K27" s="103">
        <v>146</v>
      </c>
      <c r="L27" s="111">
        <v>36.3</v>
      </c>
      <c r="M27" s="110">
        <v>63.7</v>
      </c>
      <c r="N27" s="105">
        <v>345</v>
      </c>
      <c r="O27" s="110">
        <v>55.4</v>
      </c>
      <c r="P27" s="110">
        <v>44.6</v>
      </c>
      <c r="Q27" s="105">
        <v>187</v>
      </c>
      <c r="R27" s="111">
        <v>56.7</v>
      </c>
      <c r="S27" s="111">
        <v>43.3</v>
      </c>
      <c r="T27" s="103">
        <v>171</v>
      </c>
      <c r="U27" s="111">
        <v>55</v>
      </c>
      <c r="V27" s="111">
        <v>45</v>
      </c>
    </row>
    <row r="28" spans="1:22" s="71" customFormat="1" ht="18.75" customHeight="1">
      <c r="A28" s="100" t="s">
        <v>75</v>
      </c>
      <c r="B28" s="101">
        <v>1819</v>
      </c>
      <c r="C28" s="110">
        <v>43.6</v>
      </c>
      <c r="D28" s="110">
        <v>56.4</v>
      </c>
      <c r="E28" s="103">
        <v>1299</v>
      </c>
      <c r="F28" s="127">
        <v>52</v>
      </c>
      <c r="G28" s="127">
        <v>48</v>
      </c>
      <c r="H28" s="103">
        <v>133</v>
      </c>
      <c r="I28" s="111">
        <v>29.3</v>
      </c>
      <c r="J28" s="111">
        <v>70.7</v>
      </c>
      <c r="K28" s="103">
        <v>78</v>
      </c>
      <c r="L28" s="111">
        <v>62.8</v>
      </c>
      <c r="M28" s="110">
        <v>37.2</v>
      </c>
      <c r="N28" s="105">
        <v>1734</v>
      </c>
      <c r="O28" s="110">
        <v>43.7</v>
      </c>
      <c r="P28" s="110">
        <v>56.3</v>
      </c>
      <c r="Q28" s="105">
        <v>1007</v>
      </c>
      <c r="R28" s="111">
        <v>43.2</v>
      </c>
      <c r="S28" s="111">
        <v>56.8</v>
      </c>
      <c r="T28" s="103">
        <v>891</v>
      </c>
      <c r="U28" s="111">
        <v>45.1</v>
      </c>
      <c r="V28" s="111">
        <v>54.9</v>
      </c>
    </row>
    <row r="29" spans="1:22" s="71" customFormat="1" ht="18.75" customHeight="1">
      <c r="A29" s="100" t="s">
        <v>76</v>
      </c>
      <c r="B29" s="101">
        <v>791</v>
      </c>
      <c r="C29" s="110">
        <v>28.8</v>
      </c>
      <c r="D29" s="110">
        <v>71.2</v>
      </c>
      <c r="E29" s="103">
        <v>258</v>
      </c>
      <c r="F29" s="127">
        <v>46.9</v>
      </c>
      <c r="G29" s="127">
        <v>53.1</v>
      </c>
      <c r="H29" s="103">
        <v>23</v>
      </c>
      <c r="I29" s="111">
        <v>8.7</v>
      </c>
      <c r="J29" s="111">
        <v>91.3</v>
      </c>
      <c r="K29" s="103">
        <v>18</v>
      </c>
      <c r="L29" s="111">
        <v>22.2</v>
      </c>
      <c r="M29" s="110">
        <v>77.8</v>
      </c>
      <c r="N29" s="105">
        <v>719</v>
      </c>
      <c r="O29" s="110">
        <v>28.7</v>
      </c>
      <c r="P29" s="110">
        <v>71.3</v>
      </c>
      <c r="Q29" s="105">
        <v>440</v>
      </c>
      <c r="R29" s="111">
        <v>25</v>
      </c>
      <c r="S29" s="111">
        <v>75</v>
      </c>
      <c r="T29" s="103">
        <v>344</v>
      </c>
      <c r="U29" s="111">
        <v>27.3</v>
      </c>
      <c r="V29" s="111">
        <v>72.7</v>
      </c>
    </row>
    <row r="30" spans="1:22" s="71" customFormat="1" ht="18.75" customHeight="1">
      <c r="A30" s="100" t="s">
        <v>77</v>
      </c>
      <c r="B30" s="106">
        <v>1581</v>
      </c>
      <c r="C30" s="110">
        <v>43.1</v>
      </c>
      <c r="D30" s="110">
        <v>56.9</v>
      </c>
      <c r="E30" s="103">
        <v>1418</v>
      </c>
      <c r="F30" s="127">
        <v>53</v>
      </c>
      <c r="G30" s="127">
        <v>47</v>
      </c>
      <c r="H30" s="103">
        <v>150</v>
      </c>
      <c r="I30" s="111">
        <v>39.3</v>
      </c>
      <c r="J30" s="111">
        <v>60.7</v>
      </c>
      <c r="K30" s="103">
        <v>114</v>
      </c>
      <c r="L30" s="111">
        <v>14</v>
      </c>
      <c r="M30" s="110">
        <v>86</v>
      </c>
      <c r="N30" s="105">
        <v>1491</v>
      </c>
      <c r="O30" s="110">
        <v>43.7</v>
      </c>
      <c r="P30" s="110">
        <v>56.3</v>
      </c>
      <c r="Q30" s="105">
        <v>860</v>
      </c>
      <c r="R30" s="111">
        <v>43.3</v>
      </c>
      <c r="S30" s="111">
        <v>56.7</v>
      </c>
      <c r="T30" s="103">
        <v>717</v>
      </c>
      <c r="U30" s="111">
        <v>44.9</v>
      </c>
      <c r="V30" s="111">
        <v>55.1</v>
      </c>
    </row>
    <row r="31" spans="3:17" ht="22.5">
      <c r="C31" s="32"/>
      <c r="O31" s="35"/>
      <c r="P31" s="36"/>
      <c r="Q31" s="36"/>
    </row>
  </sheetData>
  <sheetProtection/>
  <mergeCells count="10">
    <mergeCell ref="E4:G4"/>
    <mergeCell ref="A1:V1"/>
    <mergeCell ref="A4:A5"/>
    <mergeCell ref="T4:V4"/>
    <mergeCell ref="Q4:S4"/>
    <mergeCell ref="N4:P4"/>
    <mergeCell ref="K4:M4"/>
    <mergeCell ref="A2:V2"/>
    <mergeCell ref="H4:J4"/>
    <mergeCell ref="B4:D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2019-03-14T09:05:45Z</cp:lastPrinted>
  <dcterms:created xsi:type="dcterms:W3CDTF">2006-09-16T00:00:00Z</dcterms:created>
  <dcterms:modified xsi:type="dcterms:W3CDTF">2019-06-11T13:19:58Z</dcterms:modified>
  <cp:category/>
  <cp:version/>
  <cp:contentType/>
  <cp:contentStatus/>
</cp:coreProperties>
</file>