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3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'1а'!$A$1:$K$12</definedName>
    <definedName name="_xlnm.Print_Area" localSheetId="3">'3'!$A$1:$V$31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<sst xmlns="http://schemas.openxmlformats.org/spreadsheetml/2006/main" count="146" uniqueCount="77">
  <si>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</si>
  <si>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</si>
  <si>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</si>
  <si>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</si>
  <si>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</si>
  <si>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</si>
  <si>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</si>
  <si>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</si>
  <si>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</si>
  <si>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</si>
  <si>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</si>
  <si>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</si>
  <si>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</si>
  <si>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</si>
  <si>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</si>
  <si>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</si>
  <si>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</si>
  <si>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</si>
  <si>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</si>
  <si>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</si>
  <si>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</si>
  <si>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</si>
  <si>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</si>
  <si>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</si>
  <si>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</si>
  <si>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</si>
  <si>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</si>
  <si>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</si>
  <si>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</si>
  <si>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</si>
  <si>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</si>
  <si>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</si>
  <si>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</si>
  <si>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</si>
  <si>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Хмельницька область</t>
  </si>
  <si>
    <t>Інформація про надання послуг Хмельницькою обласною службою зайнятості</t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</si>
  <si>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</si>
  <si>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</si>
  <si>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За даними Головного управління статистики у Хмельницькій області</t>
  </si>
  <si>
    <t>2017 р.</t>
  </si>
  <si>
    <t xml:space="preserve"> 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</si>
  <si>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</si>
  <si>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</si>
  <si>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</si>
  <si>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</si>
  <si>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</si>
  <si>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</si>
  <si>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</si>
  <si>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</si>
  <si>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</si>
  <si>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</si>
  <si>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</si>
  <si>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</si>
  <si>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</si>
  <si>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</si>
  <si>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</si>
  <si>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</si>
  <si>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</si>
  <si>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</si>
  <si>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</si>
  <si>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</si>
  <si>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</si>
  <si>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</si>
  <si>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</si>
  <si>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</si>
  <si>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 xml:space="preserve">  Структура зареєстрованих безробітних у Хмельницькій обласній службі зайнятості, </t>
  </si>
  <si>
    <t>Філії та базові центри зайнятості</t>
  </si>
  <si>
    <r>
      <t xml:space="preserve">Економічна активність населення України у середньому за 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</si>
  <si>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</si>
  <si>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</si>
  <si>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</si>
  <si>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</si>
  <si>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</si>
  <si>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</si>
  <si>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у  січні-травні 2019 року</t>
  </si>
  <si>
    <t>охоплених заходами активної політики сприяння зайнятості у січні-травні 2019 року</t>
  </si>
  <si>
    <t>станом на 1 червня 2019 року: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</si>
</sst>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</numFmts>
  <fonts count="59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6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14" borderId="6" applyNumberFormat="0" applyAlignment="0" applyProtection="0"/>
    <xf numFmtId="0" fontId="34" fillId="0" borderId="0" applyNumberFormat="0" applyFill="0" applyBorder="0" applyAlignment="0" applyProtection="0"/>
    <xf numFmtId="0" fontId="43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48" fillId="0" borderId="7" applyNumberFormat="0" applyFill="0" applyAlignment="0" applyProtection="0"/>
    <xf numFmtId="0" fontId="3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9" borderId="9" applyNumberFormat="0" applyAlignment="0" applyProtection="0"/>
    <xf numFmtId="0" fontId="40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51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1" applyFont="1" applyFill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49" fontId="10" fillId="0" borderId="12" xfId="51" applyNumberFormat="1" applyFont="1" applyFill="1" applyBorder="1" applyAlignment="1">
      <alignment horizontal="center" vertical="center" wrapText="1"/>
      <protection/>
    </xf>
    <xf numFmtId="49" fontId="12" fillId="0" borderId="13" xfId="51" applyNumberFormat="1" applyFont="1" applyFill="1" applyBorder="1" applyAlignment="1">
      <alignment horizontal="center" vertical="center" wrapText="1"/>
      <protection/>
    </xf>
    <xf numFmtId="49" fontId="10" fillId="0" borderId="13" xfId="51" applyNumberFormat="1" applyFont="1" applyFill="1" applyBorder="1" applyAlignment="1">
      <alignment horizontal="center" vertical="center" wrapText="1"/>
      <protection/>
    </xf>
    <xf numFmtId="49" fontId="12" fillId="0" borderId="14" xfId="51" applyNumberFormat="1" applyFont="1" applyFill="1" applyBorder="1" applyAlignment="1">
      <alignment horizontal="center" vertical="center" wrapText="1"/>
      <protection/>
    </xf>
    <xf numFmtId="0" fontId="13" fillId="4" borderId="15" xfId="51" applyFont="1" applyFill="1" applyBorder="1" applyAlignment="1">
      <alignment horizontal="left" vertical="center" wrapText="1"/>
      <protection/>
    </xf>
    <xf numFmtId="180" fontId="10" fillId="0" borderId="16" xfId="51" applyNumberFormat="1" applyFont="1" applyFill="1" applyBorder="1" applyAlignment="1">
      <alignment horizontal="center" vertical="center"/>
      <protection/>
    </xf>
    <xf numFmtId="180" fontId="10" fillId="0" borderId="17" xfId="51" applyNumberFormat="1" applyFont="1" applyFill="1" applyBorder="1" applyAlignment="1">
      <alignment horizontal="center" vertical="center"/>
      <protection/>
    </xf>
    <xf numFmtId="180" fontId="10" fillId="0" borderId="18" xfId="51" applyNumberFormat="1" applyFont="1" applyFill="1" applyBorder="1" applyAlignment="1">
      <alignment horizontal="center" vertical="center"/>
      <protection/>
    </xf>
    <xf numFmtId="180" fontId="15" fillId="0" borderId="19" xfId="51" applyNumberFormat="1" applyFont="1" applyFill="1" applyBorder="1" applyAlignment="1">
      <alignment horizontal="center" vertical="center"/>
      <protection/>
    </xf>
    <xf numFmtId="180" fontId="10" fillId="0" borderId="19" xfId="51" applyNumberFormat="1" applyFont="1" applyFill="1" applyBorder="1" applyAlignment="1">
      <alignment horizontal="center" vertical="center"/>
      <protection/>
    </xf>
    <xf numFmtId="180" fontId="15" fillId="0" borderId="20" xfId="51" applyNumberFormat="1" applyFont="1" applyFill="1" applyBorder="1" applyAlignment="1">
      <alignment horizontal="center" vertical="center"/>
      <protection/>
    </xf>
    <xf numFmtId="0" fontId="16" fillId="0" borderId="21" xfId="51" applyFont="1" applyBorder="1" applyAlignment="1">
      <alignment vertical="center" wrapText="1"/>
      <protection/>
    </xf>
    <xf numFmtId="180" fontId="15" fillId="0" borderId="10" xfId="51" applyNumberFormat="1" applyFont="1" applyFill="1" applyBorder="1" applyAlignment="1">
      <alignment horizontal="center" vertical="center"/>
      <protection/>
    </xf>
    <xf numFmtId="180" fontId="15" fillId="0" borderId="11" xfId="51" applyNumberFormat="1" applyFont="1" applyFill="1" applyBorder="1" applyAlignment="1">
      <alignment horizontal="center" vertical="center"/>
      <protection/>
    </xf>
    <xf numFmtId="180" fontId="15" fillId="0" borderId="22" xfId="51" applyNumberFormat="1" applyFont="1" applyFill="1" applyBorder="1" applyAlignment="1">
      <alignment horizontal="center" vertical="center"/>
      <protection/>
    </xf>
    <xf numFmtId="180" fontId="15" fillId="0" borderId="23" xfId="51" applyNumberFormat="1" applyFont="1" applyFill="1" applyBorder="1" applyAlignment="1">
      <alignment horizontal="center" vertical="center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180" fontId="10" fillId="0" borderId="10" xfId="51" applyNumberFormat="1" applyFont="1" applyFill="1" applyBorder="1" applyAlignment="1">
      <alignment horizontal="center" vertical="center"/>
      <protection/>
    </xf>
    <xf numFmtId="180" fontId="10" fillId="0" borderId="11" xfId="51" applyNumberFormat="1" applyFont="1" applyFill="1" applyBorder="1" applyAlignment="1">
      <alignment horizontal="center" vertical="center"/>
      <protection/>
    </xf>
    <xf numFmtId="180" fontId="10" fillId="0" borderId="22" xfId="51" applyNumberFormat="1" applyFont="1" applyFill="1" applyBorder="1" applyAlignment="1">
      <alignment horizontal="center" vertical="center"/>
      <protection/>
    </xf>
    <xf numFmtId="0" fontId="16" fillId="0" borderId="21" xfId="51" applyFont="1" applyFill="1" applyBorder="1" applyAlignment="1">
      <alignment horizontal="left" vertical="center" wrapText="1"/>
      <protection/>
    </xf>
    <xf numFmtId="0" fontId="16" fillId="0" borderId="24" xfId="51" applyFont="1" applyFill="1" applyBorder="1" applyAlignment="1">
      <alignment horizontal="left" vertical="center" wrapText="1"/>
      <protection/>
    </xf>
    <xf numFmtId="180" fontId="15" fillId="0" borderId="25" xfId="51" applyNumberFormat="1" applyFont="1" applyFill="1" applyBorder="1" applyAlignment="1">
      <alignment horizontal="center" vertical="center"/>
      <protection/>
    </xf>
    <xf numFmtId="180" fontId="15" fillId="0" borderId="26" xfId="51" applyNumberFormat="1" applyFont="1" applyFill="1" applyBorder="1" applyAlignment="1">
      <alignment horizontal="center" vertical="center"/>
      <protection/>
    </xf>
    <xf numFmtId="180" fontId="15" fillId="0" borderId="12" xfId="51" applyNumberFormat="1" applyFont="1" applyFill="1" applyBorder="1" applyAlignment="1">
      <alignment horizontal="center" vertical="center"/>
      <protection/>
    </xf>
    <xf numFmtId="180" fontId="15" fillId="0" borderId="13" xfId="51" applyNumberFormat="1" applyFont="1" applyFill="1" applyBorder="1" applyAlignment="1">
      <alignment horizontal="center" vertical="center"/>
      <protection/>
    </xf>
    <xf numFmtId="180" fontId="15" fillId="0" borderId="14" xfId="51" applyNumberFormat="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left" vertical="center" wrapText="1"/>
      <protection/>
    </xf>
    <xf numFmtId="180" fontId="10" fillId="0" borderId="28" xfId="51" applyNumberFormat="1" applyFont="1" applyFill="1" applyBorder="1" applyAlignment="1">
      <alignment horizontal="center" vertical="center"/>
      <protection/>
    </xf>
    <xf numFmtId="180" fontId="10" fillId="0" borderId="29" xfId="51" applyNumberFormat="1" applyFont="1" applyFill="1" applyBorder="1" applyAlignment="1">
      <alignment horizontal="center" vertical="center"/>
      <protection/>
    </xf>
    <xf numFmtId="180" fontId="15" fillId="0" borderId="30" xfId="51" applyNumberFormat="1" applyFont="1" applyFill="1" applyBorder="1" applyAlignment="1">
      <alignment horizontal="center" vertical="center"/>
      <protection/>
    </xf>
    <xf numFmtId="180" fontId="10" fillId="0" borderId="30" xfId="51" applyNumberFormat="1" applyFont="1" applyFill="1" applyBorder="1" applyAlignment="1">
      <alignment horizontal="center" vertical="center"/>
      <protection/>
    </xf>
    <xf numFmtId="180" fontId="15" fillId="0" borderId="31" xfId="51" applyNumberFormat="1" applyFont="1" applyFill="1" applyBorder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5" fillId="0" borderId="22" xfId="62" applyFont="1" applyBorder="1" applyAlignment="1">
      <alignment horizontal="center" vertical="center" wrapText="1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vertical="center" wrapText="1"/>
      <protection/>
    </xf>
    <xf numFmtId="0" fontId="23" fillId="4" borderId="22" xfId="62" applyFont="1" applyFill="1" applyBorder="1" applyAlignment="1">
      <alignment vertical="center" wrapText="1"/>
      <protection/>
    </xf>
    <xf numFmtId="180" fontId="26" fillId="4" borderId="22" xfId="58" applyNumberFormat="1" applyFont="1" applyFill="1" applyBorder="1" applyAlignment="1">
      <alignment horizontal="center" vertical="center" wrapText="1"/>
      <protection/>
    </xf>
    <xf numFmtId="180" fontId="26" fillId="0" borderId="22" xfId="58" applyNumberFormat="1" applyFont="1" applyFill="1" applyBorder="1" applyAlignment="1">
      <alignment horizontal="center" vertical="center" wrapText="1"/>
      <protection/>
    </xf>
    <xf numFmtId="0" fontId="23" fillId="0" borderId="22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3" fillId="0" borderId="22" xfId="62" applyFont="1" applyBorder="1" applyAlignment="1">
      <alignment vertical="center" wrapText="1"/>
      <protection/>
    </xf>
    <xf numFmtId="0" fontId="23" fillId="0" borderId="22" xfId="52" applyFont="1" applyBorder="1" applyAlignment="1">
      <alignment vertical="center" wrapText="1"/>
      <protection/>
    </xf>
    <xf numFmtId="180" fontId="26" fillId="0" borderId="22" xfId="52" applyNumberFormat="1" applyFont="1" applyFill="1" applyBorder="1" applyAlignment="1">
      <alignment horizontal="center" vertical="center" wrapText="1"/>
      <protection/>
    </xf>
    <xf numFmtId="180" fontId="26" fillId="0" borderId="22" xfId="52" applyNumberFormat="1" applyFont="1" applyFill="1" applyBorder="1" applyAlignment="1">
      <alignment horizontal="center" vertical="center"/>
      <protection/>
    </xf>
    <xf numFmtId="3" fontId="28" fillId="0" borderId="0" xfId="58" applyNumberFormat="1" applyFont="1" applyFill="1">
      <alignment/>
      <protection/>
    </xf>
    <xf numFmtId="0" fontId="28" fillId="0" borderId="0" xfId="58" applyFont="1" applyFill="1">
      <alignment/>
      <protection/>
    </xf>
    <xf numFmtId="0" fontId="29" fillId="0" borderId="0" xfId="64" applyFont="1" applyFill="1">
      <alignment/>
      <protection/>
    </xf>
    <xf numFmtId="0" fontId="7" fillId="0" borderId="0" xfId="64" applyFont="1" applyFill="1" applyBorder="1" applyAlignment="1">
      <alignment horizontal="center" vertical="top"/>
      <protection/>
    </xf>
    <xf numFmtId="0" fontId="31" fillId="0" borderId="0" xfId="64" applyFont="1" applyFill="1" applyAlignment="1">
      <alignment vertical="top"/>
      <protection/>
    </xf>
    <xf numFmtId="0" fontId="29" fillId="0" borderId="0" xfId="64" applyFont="1" applyFill="1" applyAlignment="1">
      <alignment horizontal="center" vertical="center" wrapText="1"/>
      <protection/>
    </xf>
    <xf numFmtId="0" fontId="11" fillId="0" borderId="22" xfId="64" applyFont="1" applyFill="1" applyBorder="1" applyAlignment="1">
      <alignment horizontal="center" vertical="center" wrapText="1"/>
      <protection/>
    </xf>
    <xf numFmtId="0" fontId="9" fillId="0" borderId="22" xfId="64" applyFont="1" applyFill="1" applyBorder="1" applyAlignment="1">
      <alignment horizontal="center" vertical="center" wrapText="1"/>
      <protection/>
    </xf>
    <xf numFmtId="0" fontId="32" fillId="0" borderId="0" xfId="64" applyFont="1" applyFill="1" applyAlignment="1">
      <alignment horizontal="center" vertical="center" wrapText="1"/>
      <protection/>
    </xf>
    <xf numFmtId="0" fontId="19" fillId="0" borderId="22" xfId="64" applyFont="1" applyFill="1" applyBorder="1" applyAlignment="1">
      <alignment horizontal="center" vertical="center" wrapText="1"/>
      <protection/>
    </xf>
    <xf numFmtId="0" fontId="19" fillId="0" borderId="0" xfId="64" applyFont="1" applyFill="1" applyAlignment="1">
      <alignment vertical="center" wrapText="1"/>
      <protection/>
    </xf>
    <xf numFmtId="0" fontId="31" fillId="0" borderId="0" xfId="64" applyFont="1" applyFill="1">
      <alignment/>
      <protection/>
    </xf>
    <xf numFmtId="0" fontId="32" fillId="0" borderId="0" xfId="64" applyFont="1" applyFill="1">
      <alignment/>
      <protection/>
    </xf>
    <xf numFmtId="0" fontId="11" fillId="0" borderId="0" xfId="60" applyFont="1" applyFill="1">
      <alignment/>
      <protection/>
    </xf>
    <xf numFmtId="0" fontId="22" fillId="0" borderId="0" xfId="62" applyFont="1" applyFill="1" applyAlignment="1">
      <alignment horizontal="center" vertical="top" wrapText="1"/>
      <protection/>
    </xf>
    <xf numFmtId="0" fontId="16" fillId="0" borderId="0" xfId="62" applyFont="1" applyFill="1" applyAlignment="1">
      <alignment horizontal="center" vertical="top" wrapText="1"/>
      <protection/>
    </xf>
    <xf numFmtId="3" fontId="23" fillId="4" borderId="22" xfId="62" applyNumberFormat="1" applyFont="1" applyFill="1" applyBorder="1" applyAlignment="1">
      <alignment horizontal="center" vertical="center" wrapText="1"/>
      <protection/>
    </xf>
    <xf numFmtId="3" fontId="23" fillId="4" borderId="22" xfId="58" applyNumberFormat="1" applyFont="1" applyFill="1" applyBorder="1" applyAlignment="1">
      <alignment horizontal="center" vertical="center" wrapText="1"/>
      <protection/>
    </xf>
    <xf numFmtId="3" fontId="23" fillId="0" borderId="22" xfId="58" applyNumberFormat="1" applyFont="1" applyFill="1" applyBorder="1" applyAlignment="1">
      <alignment horizontal="center" vertical="center" wrapText="1"/>
      <protection/>
    </xf>
    <xf numFmtId="3" fontId="23" fillId="0" borderId="22" xfId="52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>
      <alignment/>
      <protection/>
    </xf>
    <xf numFmtId="0" fontId="53" fillId="0" borderId="32" xfId="63" applyFont="1" applyBorder="1" applyAlignment="1">
      <alignment horizontal="left"/>
      <protection/>
    </xf>
    <xf numFmtId="0" fontId="52" fillId="0" borderId="22" xfId="54" applyNumberFormat="1" applyFont="1" applyFill="1" applyBorder="1" applyAlignment="1" applyProtection="1">
      <alignment horizontal="center" vertical="center" wrapText="1" shrinkToFit="1"/>
      <protection/>
    </xf>
    <xf numFmtId="1" fontId="52" fillId="0" borderId="0" xfId="54" applyNumberFormat="1" applyFont="1" applyFill="1" applyBorder="1" applyAlignment="1" applyProtection="1">
      <alignment horizontal="center" vertical="center"/>
      <protection locked="0"/>
    </xf>
    <xf numFmtId="1" fontId="54" fillId="0" borderId="0" xfId="54" applyNumberFormat="1" applyFont="1" applyFill="1" applyBorder="1" applyAlignment="1" applyProtection="1">
      <alignment horizontal="center" vertical="center"/>
      <protection locked="0"/>
    </xf>
    <xf numFmtId="1" fontId="54" fillId="0" borderId="0" xfId="55" applyNumberFormat="1" applyFont="1" applyFill="1" applyBorder="1" applyAlignment="1" applyProtection="1">
      <alignment horizontal="left" wrapText="1" shrinkToFit="1"/>
      <protection locked="0"/>
    </xf>
    <xf numFmtId="3" fontId="55" fillId="0" borderId="0" xfId="55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0" xfId="64" applyFont="1" applyFill="1">
      <alignment/>
      <protection/>
    </xf>
    <xf numFmtId="1" fontId="27" fillId="4" borderId="0" xfId="55" applyNumberFormat="1" applyFont="1" applyFill="1" applyBorder="1" applyAlignment="1" applyProtection="1">
      <alignment horizontal="right"/>
      <protection locked="0"/>
    </xf>
    <xf numFmtId="1" fontId="27" fillId="0" borderId="0" xfId="55" applyNumberFormat="1" applyFont="1" applyFill="1" applyBorder="1" applyAlignment="1" applyProtection="1">
      <alignment horizontal="right"/>
      <protection locked="0"/>
    </xf>
    <xf numFmtId="3" fontId="27" fillId="0" borderId="0" xfId="55" applyNumberFormat="1" applyFont="1" applyFill="1" applyBorder="1" applyAlignment="1" applyProtection="1">
      <alignment horizontal="right"/>
      <protection locked="0"/>
    </xf>
    <xf numFmtId="3" fontId="27" fillId="4" borderId="0" xfId="55" applyNumberFormat="1" applyFont="1" applyFill="1" applyBorder="1" applyAlignment="1" applyProtection="1">
      <alignment horizontal="right"/>
      <protection locked="0"/>
    </xf>
    <xf numFmtId="1" fontId="53" fillId="0" borderId="0" xfId="55" applyNumberFormat="1" applyFont="1" applyFill="1" applyBorder="1" applyAlignment="1" applyProtection="1">
      <alignment horizontal="right"/>
      <protection locked="0"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9" fillId="0" borderId="33" xfId="51" applyFont="1" applyBorder="1" applyAlignment="1">
      <alignment horizontal="center" vertical="center" wrapText="1"/>
      <protection/>
    </xf>
    <xf numFmtId="0" fontId="9" fillId="0" borderId="34" xfId="51" applyFont="1" applyBorder="1" applyAlignment="1">
      <alignment horizontal="center" vertical="center" wrapText="1"/>
      <protection/>
    </xf>
    <xf numFmtId="0" fontId="10" fillId="0" borderId="35" xfId="51" applyFont="1" applyFill="1" applyBorder="1" applyAlignment="1">
      <alignment horizontal="center" vertical="center" wrapText="1"/>
      <protection/>
    </xf>
    <xf numFmtId="0" fontId="10" fillId="0" borderId="36" xfId="51" applyFont="1" applyFill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/>
      <protection/>
    </xf>
    <xf numFmtId="0" fontId="10" fillId="0" borderId="19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0" borderId="38" xfId="62" applyFont="1" applyBorder="1" applyAlignment="1">
      <alignment horizontal="center" vertical="center" wrapText="1"/>
      <protection/>
    </xf>
    <xf numFmtId="0" fontId="23" fillId="0" borderId="22" xfId="52" applyFont="1" applyFill="1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3" fillId="0" borderId="40" xfId="52" applyFont="1" applyFill="1" applyBorder="1" applyAlignment="1">
      <alignment horizontal="center" vertical="center" wrapText="1"/>
      <protection/>
    </xf>
    <xf numFmtId="0" fontId="23" fillId="0" borderId="22" xfId="58" applyFont="1" applyBorder="1" applyAlignment="1">
      <alignment horizontal="center" vertical="center" wrapText="1"/>
      <protection/>
    </xf>
    <xf numFmtId="0" fontId="24" fillId="0" borderId="39" xfId="58" applyFont="1" applyBorder="1" applyAlignment="1">
      <alignment horizontal="center" vertical="center" wrapText="1"/>
      <protection/>
    </xf>
    <xf numFmtId="0" fontId="24" fillId="0" borderId="40" xfId="58" applyFont="1" applyBorder="1" applyAlignment="1">
      <alignment horizontal="center" vertical="center" wrapText="1"/>
      <protection/>
    </xf>
    <xf numFmtId="0" fontId="20" fillId="0" borderId="0" xfId="58" applyFont="1" applyFill="1" applyAlignment="1">
      <alignment horizontal="right" vertical="top"/>
      <protection/>
    </xf>
    <xf numFmtId="0" fontId="21" fillId="0" borderId="0" xfId="58" applyFont="1" applyAlignment="1">
      <alignment horizontal="center" vertical="top" wrapText="1"/>
      <protection/>
    </xf>
    <xf numFmtId="0" fontId="21" fillId="0" borderId="0" xfId="62" applyFont="1" applyFill="1" applyAlignment="1">
      <alignment horizontal="center" vertical="top" wrapText="1"/>
      <protection/>
    </xf>
    <xf numFmtId="0" fontId="22" fillId="0" borderId="0" xfId="62" applyFont="1" applyFill="1" applyAlignment="1">
      <alignment horizontal="center" vertical="top" wrapText="1"/>
      <protection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64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3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4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6" applyNumberFormat="1" applyFont="1" applyFill="1" applyBorder="1" applyAlignment="1" applyProtection="1">
      <alignment horizontal="center" vertical="center" wrapText="1"/>
      <protection/>
    </xf>
    <xf numFmtId="1" fontId="33" fillId="0" borderId="43" xfId="56" applyNumberFormat="1" applyFont="1" applyFill="1" applyBorder="1" applyAlignment="1" applyProtection="1">
      <alignment horizontal="center" vertical="center" wrapText="1"/>
      <protection/>
    </xf>
    <xf numFmtId="1" fontId="33" fillId="0" borderId="44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64" applyFont="1" applyFill="1" applyAlignment="1">
      <alignment horizontal="center"/>
      <protection/>
    </xf>
    <xf numFmtId="3" fontId="33" fillId="0" borderId="22" xfId="54" applyNumberFormat="1" applyFont="1" applyFill="1" applyBorder="1" applyAlignment="1" applyProtection="1">
      <alignment horizontal="center" vertical="center" wrapText="1" shrinkToFit="1"/>
      <protection/>
    </xf>
    <xf numFmtId="180" fontId="57" fillId="4" borderId="22" xfId="54" applyNumberFormat="1" applyFont="1" applyFill="1" applyBorder="1" applyAlignment="1" applyProtection="1">
      <alignment horizontal="center" vertical="center"/>
      <protection/>
    </xf>
    <xf numFmtId="3" fontId="33" fillId="4" borderId="22" xfId="54" applyNumberFormat="1" applyFont="1" applyFill="1" applyBorder="1" applyAlignment="1" applyProtection="1">
      <alignment horizontal="center" vertical="center"/>
      <protection/>
    </xf>
    <xf numFmtId="180" fontId="57" fillId="0" borderId="22" xfId="55" applyNumberFormat="1" applyFont="1" applyFill="1" applyBorder="1" applyAlignment="1" applyProtection="1">
      <alignment horizontal="center" vertical="center"/>
      <protection/>
    </xf>
    <xf numFmtId="180" fontId="57" fillId="0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65" applyNumberFormat="1" applyFont="1" applyFill="1" applyBorder="1" applyAlignment="1">
      <alignment horizontal="center" vertical="center"/>
      <protection/>
    </xf>
    <xf numFmtId="180" fontId="58" fillId="4" borderId="22" xfId="54" applyNumberFormat="1" applyFont="1" applyFill="1" applyBorder="1" applyAlignment="1" applyProtection="1">
      <alignment horizontal="center" vertical="center"/>
      <protection/>
    </xf>
    <xf numFmtId="3" fontId="53" fillId="4" borderId="22" xfId="54" applyNumberFormat="1" applyFont="1" applyFill="1" applyBorder="1" applyAlignment="1" applyProtection="1">
      <alignment horizontal="center" vertical="center"/>
      <protection locked="0"/>
    </xf>
    <xf numFmtId="180" fontId="58" fillId="0" borderId="22" xfId="55" applyNumberFormat="1" applyFont="1" applyFill="1" applyBorder="1" applyAlignment="1" applyProtection="1">
      <alignment horizontal="center" vertical="center"/>
      <protection/>
    </xf>
    <xf numFmtId="180" fontId="58" fillId="4" borderId="22" xfId="54" applyNumberFormat="1" applyFont="1" applyFill="1" applyBorder="1" applyAlignment="1" applyProtection="1">
      <alignment horizontal="center" vertical="center"/>
      <protection locked="0"/>
    </xf>
    <xf numFmtId="3" fontId="53" fillId="0" borderId="22" xfId="54" applyNumberFormat="1" applyFont="1" applyFill="1" applyBorder="1" applyAlignment="1" applyProtection="1">
      <alignment horizontal="center" vertical="center"/>
      <protection/>
    </xf>
    <xf numFmtId="3" fontId="53" fillId="4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57" applyNumberFormat="1" applyFont="1" applyFill="1" applyBorder="1" applyAlignment="1">
      <alignment horizontal="center" vertical="center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6 2" xfId="53"/>
    <cellStyle name="Обычный 9" xfId="54"/>
    <cellStyle name="Обычный 9_Додатки гендер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ПОСЛУГИ січень-лютий Хм.обл" xfId="63"/>
    <cellStyle name="Обычный_Табл. 3.15" xfId="64"/>
    <cellStyle name="Обычный_Укомплектування_11_2013" xfId="65"/>
    <cellStyle name="Підсумок" xfId="66"/>
    <cellStyle name="Поганий" xfId="67"/>
    <cellStyle name="Примітка" xfId="68"/>
    <cellStyle name="Percent" xfId="69"/>
    <cellStyle name="Результат" xfId="70"/>
    <cellStyle name="Середній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workbookViewId="0" topLeftCell="A1">
      <selection activeCell="Q7" sqref="Q7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45.75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6"/>
      <c r="B3" s="98" t="s">
        <v>0</v>
      </c>
      <c r="C3" s="99"/>
      <c r="D3" s="100" t="s">
        <v>1</v>
      </c>
      <c r="E3" s="101"/>
      <c r="F3" s="101"/>
      <c r="G3" s="102"/>
      <c r="H3" s="100" t="s">
        <v>2</v>
      </c>
      <c r="I3" s="101"/>
      <c r="J3" s="101"/>
      <c r="K3" s="102"/>
    </row>
    <row r="4" spans="1:11" s="6" customFormat="1" ht="40.5" customHeight="1" thickBot="1">
      <c r="A4" s="97"/>
      <c r="B4" s="7" t="s">
        <v>39</v>
      </c>
      <c r="C4" s="8" t="s">
        <v>40</v>
      </c>
      <c r="D4" s="9" t="s">
        <v>39</v>
      </c>
      <c r="E4" s="10" t="s">
        <v>5</v>
      </c>
      <c r="F4" s="11" t="s">
        <v>40</v>
      </c>
      <c r="G4" s="12" t="s">
        <v>5</v>
      </c>
      <c r="H4" s="9" t="s">
        <v>39</v>
      </c>
      <c r="I4" s="10" t="s">
        <v>5</v>
      </c>
      <c r="J4" s="11" t="s">
        <v>40</v>
      </c>
      <c r="K4" s="12" t="s">
        <v>5</v>
      </c>
    </row>
    <row r="5" spans="1:11" s="6" customFormat="1" ht="65.25" customHeight="1" thickTop="1">
      <c r="A5" s="13" t="s">
        <v>6</v>
      </c>
      <c r="B5" s="14">
        <v>17854.4</v>
      </c>
      <c r="C5" s="15">
        <v>17939.5</v>
      </c>
      <c r="D5" s="16">
        <v>12252.2</v>
      </c>
      <c r="E5" s="17">
        <f>ROUND(D5/B5*100,1)</f>
        <v>68.6</v>
      </c>
      <c r="F5" s="18">
        <v>12334.8</v>
      </c>
      <c r="G5" s="19">
        <f>ROUND(F5/C5*100,1)</f>
        <v>68.8</v>
      </c>
      <c r="H5" s="16">
        <v>5602.2</v>
      </c>
      <c r="I5" s="17">
        <f>100-E5</f>
        <v>31.400000000000006</v>
      </c>
      <c r="J5" s="18">
        <v>5604.7</v>
      </c>
      <c r="K5" s="19">
        <f>100-G5</f>
        <v>31.200000000000003</v>
      </c>
    </row>
    <row r="6" spans="1:11" s="6" customFormat="1" ht="49.5" customHeight="1">
      <c r="A6" s="20" t="s">
        <v>7</v>
      </c>
      <c r="B6" s="21">
        <v>62</v>
      </c>
      <c r="C6" s="22">
        <v>62.6</v>
      </c>
      <c r="D6" s="21">
        <v>62.8</v>
      </c>
      <c r="E6" s="23" t="s">
        <v>8</v>
      </c>
      <c r="F6" s="23">
        <v>63.5</v>
      </c>
      <c r="G6" s="24" t="s">
        <v>8</v>
      </c>
      <c r="H6" s="21">
        <v>60.4</v>
      </c>
      <c r="I6" s="23" t="s">
        <v>9</v>
      </c>
      <c r="J6" s="23">
        <v>60.6</v>
      </c>
      <c r="K6" s="24" t="s">
        <v>8</v>
      </c>
    </row>
    <row r="7" spans="1:11" s="6" customFormat="1" ht="54" customHeight="1">
      <c r="A7" s="25" t="s">
        <v>10</v>
      </c>
      <c r="B7" s="26">
        <v>16156.4</v>
      </c>
      <c r="C7" s="27">
        <v>16360.9</v>
      </c>
      <c r="D7" s="26">
        <v>11109.3</v>
      </c>
      <c r="E7" s="23">
        <f>ROUND(D7/B7*100,1)</f>
        <v>68.8</v>
      </c>
      <c r="F7" s="28">
        <v>11271.7</v>
      </c>
      <c r="G7" s="24">
        <f>ROUND(F7/C7*100,1)</f>
        <v>68.9</v>
      </c>
      <c r="H7" s="26">
        <v>5047.1</v>
      </c>
      <c r="I7" s="23">
        <f>100-E7</f>
        <v>31.200000000000003</v>
      </c>
      <c r="J7" s="28">
        <v>5089.2</v>
      </c>
      <c r="K7" s="24">
        <f>100-G7</f>
        <v>31.099999999999994</v>
      </c>
    </row>
    <row r="8" spans="1:11" s="6" customFormat="1" ht="37.5" customHeight="1">
      <c r="A8" s="29" t="s">
        <v>11</v>
      </c>
      <c r="B8" s="21">
        <v>56.1</v>
      </c>
      <c r="C8" s="22">
        <v>57.1</v>
      </c>
      <c r="D8" s="21">
        <v>56.9</v>
      </c>
      <c r="E8" s="23" t="s">
        <v>8</v>
      </c>
      <c r="F8" s="23">
        <v>58.1</v>
      </c>
      <c r="G8" s="24" t="s">
        <v>8</v>
      </c>
      <c r="H8" s="21">
        <v>54.4</v>
      </c>
      <c r="I8" s="23" t="s">
        <v>8</v>
      </c>
      <c r="J8" s="23">
        <v>55</v>
      </c>
      <c r="K8" s="24" t="s">
        <v>8</v>
      </c>
    </row>
    <row r="9" spans="1:11" s="6" customFormat="1" ht="68.25" customHeight="1">
      <c r="A9" s="25" t="s">
        <v>12</v>
      </c>
      <c r="B9" s="26">
        <v>1698</v>
      </c>
      <c r="C9" s="27">
        <v>1578.6</v>
      </c>
      <c r="D9" s="26">
        <v>1142.9</v>
      </c>
      <c r="E9" s="23">
        <f>ROUND(D9/B9*100,1)</f>
        <v>67.3</v>
      </c>
      <c r="F9" s="28">
        <v>1063.1</v>
      </c>
      <c r="G9" s="24">
        <f>ROUND(F9/C9*100,1)</f>
        <v>67.3</v>
      </c>
      <c r="H9" s="26">
        <v>555.1</v>
      </c>
      <c r="I9" s="23">
        <f>100-E9</f>
        <v>32.7</v>
      </c>
      <c r="J9" s="28">
        <v>515.5</v>
      </c>
      <c r="K9" s="24">
        <f>100-G9</f>
        <v>32.7</v>
      </c>
    </row>
    <row r="10" spans="1:11" s="6" customFormat="1" ht="48.75" customHeight="1" thickBot="1">
      <c r="A10" s="30" t="s">
        <v>13</v>
      </c>
      <c r="B10" s="31">
        <v>9.5</v>
      </c>
      <c r="C10" s="32">
        <v>8.8</v>
      </c>
      <c r="D10" s="33">
        <v>9.3</v>
      </c>
      <c r="E10" s="34" t="s">
        <v>8</v>
      </c>
      <c r="F10" s="34">
        <v>8.6</v>
      </c>
      <c r="G10" s="35" t="s">
        <v>8</v>
      </c>
      <c r="H10" s="33">
        <v>9.9</v>
      </c>
      <c r="I10" s="34" t="s">
        <v>8</v>
      </c>
      <c r="J10" s="34">
        <v>9.2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10945</v>
      </c>
      <c r="C11" s="38">
        <v>10724.8</v>
      </c>
      <c r="D11" s="37">
        <v>7270.9</v>
      </c>
      <c r="E11" s="39">
        <f>ROUND(D11/B11*100,1)</f>
        <v>66.4</v>
      </c>
      <c r="F11" s="40">
        <v>7079.9</v>
      </c>
      <c r="G11" s="41">
        <f>ROUND(F11/C11*100,1)</f>
        <v>66</v>
      </c>
      <c r="H11" s="37">
        <v>3674.1</v>
      </c>
      <c r="I11" s="39">
        <f>ROUND(H11/B11*100,1)</f>
        <v>33.6</v>
      </c>
      <c r="J11" s="40">
        <v>3644.9</v>
      </c>
      <c r="K11" s="41">
        <f>100-G11</f>
        <v>34</v>
      </c>
    </row>
    <row r="12" spans="1:10" s="42" customFormat="1" ht="26.25" customHeight="1" thickTop="1">
      <c r="A12" s="94" t="s">
        <v>41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N10" sqref="N10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6"/>
      <c r="B3" s="98" t="s">
        <v>0</v>
      </c>
      <c r="C3" s="99"/>
      <c r="D3" s="100" t="s">
        <v>1</v>
      </c>
      <c r="E3" s="101"/>
      <c r="F3" s="101"/>
      <c r="G3" s="102"/>
      <c r="H3" s="100" t="s">
        <v>2</v>
      </c>
      <c r="I3" s="101"/>
      <c r="J3" s="101"/>
      <c r="K3" s="102"/>
    </row>
    <row r="4" spans="1:11" s="6" customFormat="1" ht="40.5" customHeight="1" thickBot="1">
      <c r="A4" s="97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563.1</v>
      </c>
      <c r="C5" s="15">
        <v>566.2</v>
      </c>
      <c r="D5" s="16">
        <v>329.5</v>
      </c>
      <c r="E5" s="17">
        <f>ROUND(D5/B5*100,1)</f>
        <v>58.5</v>
      </c>
      <c r="F5" s="18">
        <v>322.5</v>
      </c>
      <c r="G5" s="19">
        <f>ROUND(F5/C5*100,1)</f>
        <v>57</v>
      </c>
      <c r="H5" s="16">
        <v>233.6</v>
      </c>
      <c r="I5" s="17">
        <f>100-E5</f>
        <v>41.5</v>
      </c>
      <c r="J5" s="18">
        <v>243.7</v>
      </c>
      <c r="K5" s="19">
        <f>100-G5</f>
        <v>43</v>
      </c>
    </row>
    <row r="6" spans="1:11" s="6" customFormat="1" ht="49.5" customHeight="1">
      <c r="A6" s="20" t="s">
        <v>7</v>
      </c>
      <c r="B6" s="21">
        <v>59.5</v>
      </c>
      <c r="C6" s="22">
        <v>60.1</v>
      </c>
      <c r="D6" s="21">
        <v>59.3</v>
      </c>
      <c r="E6" s="23" t="s">
        <v>8</v>
      </c>
      <c r="F6" s="23">
        <v>58.3</v>
      </c>
      <c r="G6" s="24" t="s">
        <v>8</v>
      </c>
      <c r="H6" s="21">
        <v>59.8</v>
      </c>
      <c r="I6" s="23" t="s">
        <v>9</v>
      </c>
      <c r="J6" s="23">
        <v>62.5</v>
      </c>
      <c r="K6" s="24" t="s">
        <v>8</v>
      </c>
    </row>
    <row r="7" spans="1:11" s="6" customFormat="1" ht="54" customHeight="1">
      <c r="A7" s="25" t="s">
        <v>10</v>
      </c>
      <c r="B7" s="26">
        <v>510.1</v>
      </c>
      <c r="C7" s="27">
        <v>516</v>
      </c>
      <c r="D7" s="26">
        <v>306.4</v>
      </c>
      <c r="E7" s="23">
        <f>ROUND(D7/B7*100,1)</f>
        <v>60.1</v>
      </c>
      <c r="F7" s="28">
        <v>301.8</v>
      </c>
      <c r="G7" s="24">
        <f>ROUND(F7/C7*100,1)</f>
        <v>58.5</v>
      </c>
      <c r="H7" s="26">
        <v>203.7</v>
      </c>
      <c r="I7" s="23">
        <f>100-E7</f>
        <v>39.9</v>
      </c>
      <c r="J7" s="28">
        <v>214.2</v>
      </c>
      <c r="K7" s="24">
        <f>100-G7</f>
        <v>41.5</v>
      </c>
    </row>
    <row r="8" spans="1:11" s="6" customFormat="1" ht="37.5" customHeight="1">
      <c r="A8" s="29" t="s">
        <v>11</v>
      </c>
      <c r="B8" s="21">
        <v>53.9</v>
      </c>
      <c r="C8" s="22">
        <v>54.7</v>
      </c>
      <c r="D8" s="21">
        <v>55.1</v>
      </c>
      <c r="E8" s="23" t="s">
        <v>8</v>
      </c>
      <c r="F8" s="23">
        <v>54.6</v>
      </c>
      <c r="G8" s="24" t="s">
        <v>8</v>
      </c>
      <c r="H8" s="21">
        <v>52.2</v>
      </c>
      <c r="I8" s="23" t="s">
        <v>8</v>
      </c>
      <c r="J8" s="23">
        <v>55</v>
      </c>
      <c r="K8" s="24" t="s">
        <v>8</v>
      </c>
    </row>
    <row r="9" spans="1:11" s="6" customFormat="1" ht="60" customHeight="1">
      <c r="A9" s="25" t="s">
        <v>12</v>
      </c>
      <c r="B9" s="26">
        <v>53</v>
      </c>
      <c r="C9" s="27">
        <v>50.2</v>
      </c>
      <c r="D9" s="26">
        <v>23.1</v>
      </c>
      <c r="E9" s="23">
        <f>ROUND(D9/B9*100,1)</f>
        <v>43.6</v>
      </c>
      <c r="F9" s="28">
        <v>20.7</v>
      </c>
      <c r="G9" s="24">
        <f>ROUND(F9/C9*100,1)</f>
        <v>41.2</v>
      </c>
      <c r="H9" s="26">
        <v>29.9</v>
      </c>
      <c r="I9" s="23">
        <f>100-E9</f>
        <v>56.4</v>
      </c>
      <c r="J9" s="28">
        <v>29.5</v>
      </c>
      <c r="K9" s="24">
        <f>100-G9</f>
        <v>58.8</v>
      </c>
    </row>
    <row r="10" spans="1:11" s="6" customFormat="1" ht="42.75" customHeight="1" thickBot="1">
      <c r="A10" s="30" t="s">
        <v>13</v>
      </c>
      <c r="B10" s="31">
        <v>9.4</v>
      </c>
      <c r="C10" s="32">
        <v>8.9</v>
      </c>
      <c r="D10" s="33">
        <v>7</v>
      </c>
      <c r="E10" s="34" t="s">
        <v>8</v>
      </c>
      <c r="F10" s="34">
        <v>6.4</v>
      </c>
      <c r="G10" s="35" t="s">
        <v>8</v>
      </c>
      <c r="H10" s="33">
        <v>12.8</v>
      </c>
      <c r="I10" s="34" t="s">
        <v>8</v>
      </c>
      <c r="J10" s="34">
        <v>12.1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383</v>
      </c>
      <c r="C11" s="38">
        <v>376.4</v>
      </c>
      <c r="D11" s="37">
        <v>226.2</v>
      </c>
      <c r="E11" s="39">
        <f>ROUND(D11/B11*100,1)</f>
        <v>59.1</v>
      </c>
      <c r="F11" s="40">
        <v>230.4</v>
      </c>
      <c r="G11" s="41">
        <f>ROUND(F11/C11*100,1)</f>
        <v>61.2</v>
      </c>
      <c r="H11" s="37">
        <v>156.8</v>
      </c>
      <c r="I11" s="39">
        <f>ROUND(H11/B11*100,1)</f>
        <v>40.9</v>
      </c>
      <c r="J11" s="40">
        <v>146</v>
      </c>
      <c r="K11" s="41">
        <f>100-I11</f>
        <v>59.1</v>
      </c>
    </row>
    <row r="12" spans="1:10" s="42" customFormat="1" ht="26.25" customHeight="1" thickTop="1">
      <c r="A12" s="94" t="s">
        <v>38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view="pageBreakPreview" zoomScale="75" zoomScaleNormal="75" zoomScaleSheetLayoutView="75" zoomScalePageLayoutView="0" workbookViewId="0" topLeftCell="A1">
      <selection activeCell="J14" sqref="J14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2" customWidth="1"/>
    <col min="4" max="4" width="13.00390625" style="62" customWidth="1"/>
    <col min="5" max="5" width="17.140625" style="62" customWidth="1"/>
    <col min="6" max="6" width="12.7109375" style="47" customWidth="1"/>
    <col min="7" max="16384" width="8.00390625" style="47" customWidth="1"/>
  </cols>
  <sheetData>
    <row r="1" spans="3:6" ht="8.25" customHeight="1">
      <c r="C1" s="112"/>
      <c r="D1" s="112"/>
      <c r="E1" s="112"/>
      <c r="F1" s="112"/>
    </row>
    <row r="2" spans="1:6" ht="27" customHeight="1">
      <c r="A2" s="113" t="s">
        <v>35</v>
      </c>
      <c r="B2" s="113"/>
      <c r="C2" s="113"/>
      <c r="D2" s="113"/>
      <c r="E2" s="113"/>
      <c r="F2" s="113"/>
    </row>
    <row r="3" spans="1:6" ht="21.75" customHeight="1">
      <c r="A3" s="114" t="s">
        <v>74</v>
      </c>
      <c r="B3" s="114"/>
      <c r="C3" s="114"/>
      <c r="D3" s="114"/>
      <c r="E3" s="114"/>
      <c r="F3" s="114"/>
    </row>
    <row r="4" spans="1:6" s="48" customFormat="1" ht="24" customHeight="1">
      <c r="A4" s="115" t="s">
        <v>15</v>
      </c>
      <c r="B4" s="115"/>
      <c r="C4" s="115"/>
      <c r="D4" s="115"/>
      <c r="E4" s="115"/>
      <c r="F4" s="115"/>
    </row>
    <row r="5" spans="1:6" s="48" customFormat="1" ht="18" customHeight="1">
      <c r="A5" s="75"/>
      <c r="B5" s="75"/>
      <c r="C5" s="75"/>
      <c r="D5" s="75"/>
      <c r="E5" s="75"/>
      <c r="F5" s="76" t="s">
        <v>36</v>
      </c>
    </row>
    <row r="6" spans="1:6" s="48" customFormat="1" ht="42.75" customHeight="1">
      <c r="A6" s="106" t="s">
        <v>16</v>
      </c>
      <c r="B6" s="107" t="s">
        <v>17</v>
      </c>
      <c r="C6" s="109" t="s">
        <v>18</v>
      </c>
      <c r="D6" s="110" t="s">
        <v>19</v>
      </c>
      <c r="E6" s="109" t="s">
        <v>20</v>
      </c>
      <c r="F6" s="110" t="s">
        <v>21</v>
      </c>
    </row>
    <row r="7" spans="1:6" s="48" customFormat="1" ht="37.5" customHeight="1">
      <c r="A7" s="106"/>
      <c r="B7" s="108"/>
      <c r="C7" s="109" t="s">
        <v>18</v>
      </c>
      <c r="D7" s="111"/>
      <c r="E7" s="109" t="s">
        <v>20</v>
      </c>
      <c r="F7" s="111"/>
    </row>
    <row r="8" spans="1:6" s="51" customFormat="1" ht="18.75" customHeight="1">
      <c r="A8" s="49" t="s">
        <v>22</v>
      </c>
      <c r="B8" s="49">
        <v>1</v>
      </c>
      <c r="C8" s="50">
        <v>2</v>
      </c>
      <c r="D8" s="50">
        <v>3</v>
      </c>
      <c r="E8" s="50">
        <v>4</v>
      </c>
      <c r="F8" s="50">
        <v>5</v>
      </c>
    </row>
    <row r="9" spans="1:6" s="48" customFormat="1" ht="43.5" customHeight="1">
      <c r="A9" s="52" t="s">
        <v>68</v>
      </c>
      <c r="B9" s="77">
        <f>3!B8</f>
        <v>22610</v>
      </c>
      <c r="C9" s="78">
        <f>B9-E9</f>
        <v>10628</v>
      </c>
      <c r="D9" s="53">
        <f>100-F9</f>
        <v>47</v>
      </c>
      <c r="E9" s="79">
        <v>11982</v>
      </c>
      <c r="F9" s="54">
        <f>ROUND(E9/B9*100,1)</f>
        <v>53</v>
      </c>
    </row>
    <row r="10" spans="1:8" s="48" customFormat="1" ht="54.75" customHeight="1">
      <c r="A10" s="55" t="s">
        <v>69</v>
      </c>
      <c r="B10" s="77">
        <f>3!E8</f>
        <v>10975</v>
      </c>
      <c r="C10" s="78">
        <f aca="true" t="shared" si="0" ref="C10:C16">B10-E10</f>
        <v>4939</v>
      </c>
      <c r="D10" s="53">
        <f>100-F10</f>
        <v>45</v>
      </c>
      <c r="E10" s="79">
        <v>6036</v>
      </c>
      <c r="F10" s="54">
        <f>ROUND(E10/B10*100,1)</f>
        <v>55</v>
      </c>
      <c r="H10" s="56"/>
    </row>
    <row r="11" spans="1:10" s="48" customFormat="1" ht="39" customHeight="1">
      <c r="A11" s="57" t="s">
        <v>70</v>
      </c>
      <c r="B11" s="77">
        <f>3!H8</f>
        <v>2934</v>
      </c>
      <c r="C11" s="78">
        <f t="shared" si="0"/>
        <v>794</v>
      </c>
      <c r="D11" s="53">
        <f>100-F11</f>
        <v>27.099999999999994</v>
      </c>
      <c r="E11" s="79">
        <v>2140</v>
      </c>
      <c r="F11" s="54">
        <f>ROUND(E11/B11*100,1)</f>
        <v>72.9</v>
      </c>
      <c r="J11" s="56"/>
    </row>
    <row r="12" spans="1:6" s="48" customFormat="1" ht="52.5" customHeight="1">
      <c r="A12" s="57" t="s">
        <v>71</v>
      </c>
      <c r="B12" s="77">
        <f>3!K8</f>
        <v>2926</v>
      </c>
      <c r="C12" s="78">
        <f t="shared" si="0"/>
        <v>657</v>
      </c>
      <c r="D12" s="53">
        <f>100-F12</f>
        <v>22.5</v>
      </c>
      <c r="E12" s="79">
        <v>2269</v>
      </c>
      <c r="F12" s="54">
        <f>ROUND(E12/B12*100,1)</f>
        <v>77.5</v>
      </c>
    </row>
    <row r="13" spans="1:7" s="48" customFormat="1" ht="56.25" customHeight="1">
      <c r="A13" s="57" t="s">
        <v>72</v>
      </c>
      <c r="B13" s="77">
        <f>3!N8</f>
        <v>21692</v>
      </c>
      <c r="C13" s="78">
        <f t="shared" si="0"/>
        <v>10097</v>
      </c>
      <c r="D13" s="53">
        <f>100-F13</f>
        <v>46.5</v>
      </c>
      <c r="E13" s="79">
        <v>11595</v>
      </c>
      <c r="F13" s="54">
        <f>ROUND(E13/B13*100,1)</f>
        <v>53.5</v>
      </c>
      <c r="G13" s="56"/>
    </row>
    <row r="14" spans="1:7" s="48" customFormat="1" ht="27" customHeight="1">
      <c r="A14" s="57"/>
      <c r="B14" s="103" t="s">
        <v>76</v>
      </c>
      <c r="C14" s="104"/>
      <c r="D14" s="104"/>
      <c r="E14" s="104"/>
      <c r="F14" s="105"/>
      <c r="G14" s="56"/>
    </row>
    <row r="15" spans="1:7" s="48" customFormat="1" ht="44.25" customHeight="1">
      <c r="A15" s="58" t="s">
        <v>23</v>
      </c>
      <c r="B15" s="77">
        <f>3!Q8</f>
        <v>10914</v>
      </c>
      <c r="C15" s="80">
        <f t="shared" si="0"/>
        <v>5563</v>
      </c>
      <c r="D15" s="59">
        <f>100-F15</f>
        <v>51</v>
      </c>
      <c r="E15" s="80">
        <v>5351</v>
      </c>
      <c r="F15" s="60">
        <f>ROUND(E15/B15*100,1)</f>
        <v>49</v>
      </c>
      <c r="G15" s="56"/>
    </row>
    <row r="16" spans="1:6" s="48" customFormat="1" ht="31.5" customHeight="1">
      <c r="A16" s="58" t="s">
        <v>73</v>
      </c>
      <c r="B16" s="77">
        <f>3!T8</f>
        <v>9487</v>
      </c>
      <c r="C16" s="80">
        <f t="shared" si="0"/>
        <v>4734</v>
      </c>
      <c r="D16" s="59">
        <f>100-F16</f>
        <v>49.9</v>
      </c>
      <c r="E16" s="80">
        <v>4753</v>
      </c>
      <c r="F16" s="60">
        <f>ROUND(E16/B16*100,1)</f>
        <v>50.1</v>
      </c>
    </row>
    <row r="17" spans="1:6" s="48" customFormat="1" ht="15.75" customHeight="1">
      <c r="A17" s="47"/>
      <c r="B17" s="47"/>
      <c r="C17" s="61"/>
      <c r="D17" s="61"/>
      <c r="E17" s="61"/>
      <c r="F17" s="47"/>
    </row>
    <row r="18" ht="15" customHeight="1">
      <c r="E18" s="61"/>
    </row>
  </sheetData>
  <sheetProtection/>
  <mergeCells count="11">
    <mergeCell ref="C1:F1"/>
    <mergeCell ref="A2:F2"/>
    <mergeCell ref="A3:F3"/>
    <mergeCell ref="A4:F4"/>
    <mergeCell ref="B14:F1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87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L23" sqref="L23"/>
    </sheetView>
  </sheetViews>
  <sheetFormatPr defaultColWidth="9.140625" defaultRowHeight="15"/>
  <cols>
    <col min="1" max="1" width="24.57421875" style="72" customWidth="1"/>
    <col min="2" max="2" width="8.421875" style="72" customWidth="1"/>
    <col min="3" max="3" width="8.8515625" style="72" customWidth="1"/>
    <col min="4" max="4" width="10.00390625" style="72" customWidth="1"/>
    <col min="5" max="5" width="7.57421875" style="72" customWidth="1"/>
    <col min="6" max="6" width="9.28125" style="72" customWidth="1"/>
    <col min="7" max="7" width="10.28125" style="72" customWidth="1"/>
    <col min="8" max="8" width="7.421875" style="72" customWidth="1"/>
    <col min="9" max="9" width="9.28125" style="72" customWidth="1"/>
    <col min="10" max="10" width="10.28125" style="72" customWidth="1"/>
    <col min="11" max="11" width="7.7109375" style="72" customWidth="1"/>
    <col min="12" max="12" width="9.28125" style="72" customWidth="1"/>
    <col min="13" max="13" width="9.421875" style="72" customWidth="1"/>
    <col min="14" max="14" width="8.140625" style="72" customWidth="1"/>
    <col min="15" max="16" width="9.28125" style="72" customWidth="1"/>
    <col min="17" max="17" width="7.57421875" style="72" customWidth="1"/>
    <col min="18" max="19" width="9.7109375" style="72" customWidth="1"/>
    <col min="20" max="20" width="7.7109375" style="72" customWidth="1"/>
    <col min="21" max="21" width="9.28125" style="72" customWidth="1"/>
    <col min="22" max="22" width="10.00390625" style="72" customWidth="1"/>
    <col min="23" max="16384" width="9.140625" style="72" customWidth="1"/>
  </cols>
  <sheetData>
    <row r="1" spans="2:22" s="63" customFormat="1" ht="25.5" customHeight="1">
      <c r="B1" s="119" t="s">
        <v>65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2:22" s="63" customFormat="1" ht="23.25" customHeight="1">
      <c r="B2" s="119" t="s">
        <v>75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2" s="63" customFormat="1" ht="18.75" customHeight="1">
      <c r="B3" s="126" t="s">
        <v>15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1" s="65" customFormat="1" ht="9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2" s="66" customFormat="1" ht="84" customHeight="1">
      <c r="A5" s="116" t="s">
        <v>66</v>
      </c>
      <c r="B5" s="118" t="s">
        <v>24</v>
      </c>
      <c r="C5" s="118"/>
      <c r="D5" s="118"/>
      <c r="E5" s="118" t="s">
        <v>33</v>
      </c>
      <c r="F5" s="118"/>
      <c r="G5" s="118"/>
      <c r="H5" s="118" t="s">
        <v>25</v>
      </c>
      <c r="I5" s="118"/>
      <c r="J5" s="118"/>
      <c r="K5" s="118" t="s">
        <v>26</v>
      </c>
      <c r="L5" s="118"/>
      <c r="M5" s="118"/>
      <c r="N5" s="118" t="s">
        <v>27</v>
      </c>
      <c r="O5" s="118"/>
      <c r="P5" s="118"/>
      <c r="Q5" s="120" t="s">
        <v>28</v>
      </c>
      <c r="R5" s="121"/>
      <c r="S5" s="122"/>
      <c r="T5" s="123" t="s">
        <v>29</v>
      </c>
      <c r="U5" s="124"/>
      <c r="V5" s="125"/>
    </row>
    <row r="6" spans="1:22" s="69" customFormat="1" ht="49.5" customHeight="1">
      <c r="A6" s="117"/>
      <c r="B6" s="67" t="s">
        <v>17</v>
      </c>
      <c r="C6" s="68" t="s">
        <v>30</v>
      </c>
      <c r="D6" s="68" t="s">
        <v>31</v>
      </c>
      <c r="E6" s="67" t="s">
        <v>17</v>
      </c>
      <c r="F6" s="68" t="s">
        <v>30</v>
      </c>
      <c r="G6" s="68" t="s">
        <v>31</v>
      </c>
      <c r="H6" s="68" t="s">
        <v>17</v>
      </c>
      <c r="I6" s="68" t="s">
        <v>30</v>
      </c>
      <c r="J6" s="68" t="s">
        <v>31</v>
      </c>
      <c r="K6" s="68" t="s">
        <v>17</v>
      </c>
      <c r="L6" s="68" t="s">
        <v>30</v>
      </c>
      <c r="M6" s="68" t="s">
        <v>31</v>
      </c>
      <c r="N6" s="67" t="s">
        <v>17</v>
      </c>
      <c r="O6" s="68" t="s">
        <v>30</v>
      </c>
      <c r="P6" s="68" t="s">
        <v>31</v>
      </c>
      <c r="Q6" s="67" t="s">
        <v>17</v>
      </c>
      <c r="R6" s="68" t="s">
        <v>30</v>
      </c>
      <c r="S6" s="68" t="s">
        <v>31</v>
      </c>
      <c r="T6" s="67" t="s">
        <v>17</v>
      </c>
      <c r="U6" s="68" t="s">
        <v>30</v>
      </c>
      <c r="V6" s="68" t="s">
        <v>31</v>
      </c>
    </row>
    <row r="7" spans="1:22" s="71" customFormat="1" ht="11.25" customHeight="1">
      <c r="A7" s="70" t="s">
        <v>32</v>
      </c>
      <c r="B7" s="70">
        <v>1</v>
      </c>
      <c r="C7" s="70">
        <v>2</v>
      </c>
      <c r="D7" s="70">
        <v>3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70">
        <v>7</v>
      </c>
      <c r="L7" s="70">
        <v>8</v>
      </c>
      <c r="M7" s="70">
        <v>9</v>
      </c>
      <c r="N7" s="70">
        <v>10</v>
      </c>
      <c r="O7" s="70">
        <v>11</v>
      </c>
      <c r="P7" s="70">
        <v>12</v>
      </c>
      <c r="Q7" s="70">
        <v>13</v>
      </c>
      <c r="R7" s="70">
        <v>14</v>
      </c>
      <c r="S7" s="70">
        <v>15</v>
      </c>
      <c r="T7" s="70">
        <v>16</v>
      </c>
      <c r="U7" s="70">
        <v>17</v>
      </c>
      <c r="V7" s="70">
        <v>18</v>
      </c>
    </row>
    <row r="8" spans="1:22" s="84" customFormat="1" ht="30" customHeight="1">
      <c r="A8" s="83" t="s">
        <v>34</v>
      </c>
      <c r="B8" s="127">
        <f>SUM(B9:B31)</f>
        <v>22610</v>
      </c>
      <c r="C8" s="128">
        <v>47</v>
      </c>
      <c r="D8" s="128">
        <v>53</v>
      </c>
      <c r="E8" s="129">
        <f>SUM(E9:E31)</f>
        <v>10975</v>
      </c>
      <c r="F8" s="130">
        <v>45</v>
      </c>
      <c r="G8" s="130">
        <v>55</v>
      </c>
      <c r="H8" s="129">
        <f>SUM(H9:H31)</f>
        <v>2934</v>
      </c>
      <c r="I8" s="128">
        <v>27.1</v>
      </c>
      <c r="J8" s="128">
        <v>72.9</v>
      </c>
      <c r="K8" s="129">
        <f>SUM(K9:K31)</f>
        <v>2926</v>
      </c>
      <c r="L8" s="128">
        <v>22.5</v>
      </c>
      <c r="M8" s="128">
        <v>77.5</v>
      </c>
      <c r="N8" s="129">
        <f>SUM(N9:N31)</f>
        <v>21692</v>
      </c>
      <c r="O8" s="128">
        <v>46.5</v>
      </c>
      <c r="P8" s="128">
        <v>53.5</v>
      </c>
      <c r="Q8" s="129">
        <f>SUM(Q9:Q31)</f>
        <v>10914</v>
      </c>
      <c r="R8" s="131">
        <v>51</v>
      </c>
      <c r="S8" s="131">
        <v>49</v>
      </c>
      <c r="T8" s="129">
        <f>SUM(T9:T31)</f>
        <v>9487</v>
      </c>
      <c r="U8" s="128">
        <v>49.9</v>
      </c>
      <c r="V8" s="128">
        <v>50.1</v>
      </c>
    </row>
    <row r="9" spans="1:22" s="85" customFormat="1" ht="18.75" customHeight="1">
      <c r="A9" s="82" t="s">
        <v>42</v>
      </c>
      <c r="B9" s="132">
        <v>846</v>
      </c>
      <c r="C9" s="133">
        <v>27</v>
      </c>
      <c r="D9" s="133">
        <v>73</v>
      </c>
      <c r="E9" s="134">
        <v>381</v>
      </c>
      <c r="F9" s="135">
        <v>23.4</v>
      </c>
      <c r="G9" s="135">
        <v>76.6</v>
      </c>
      <c r="H9" s="134">
        <v>98</v>
      </c>
      <c r="I9" s="136">
        <v>16.3</v>
      </c>
      <c r="J9" s="136">
        <v>83.7</v>
      </c>
      <c r="K9" s="134">
        <v>146</v>
      </c>
      <c r="L9" s="136">
        <v>19.9</v>
      </c>
      <c r="M9" s="133">
        <v>80.1</v>
      </c>
      <c r="N9" s="137">
        <v>845</v>
      </c>
      <c r="O9" s="133">
        <v>26.9</v>
      </c>
      <c r="P9" s="133">
        <v>73.1</v>
      </c>
      <c r="Q9" s="138">
        <v>389</v>
      </c>
      <c r="R9" s="136">
        <v>29</v>
      </c>
      <c r="S9" s="136">
        <v>71</v>
      </c>
      <c r="T9" s="134">
        <v>362</v>
      </c>
      <c r="U9" s="136">
        <v>28.5</v>
      </c>
      <c r="V9" s="136">
        <v>71.5</v>
      </c>
    </row>
    <row r="10" spans="1:22" s="85" customFormat="1" ht="18.75" customHeight="1">
      <c r="A10" s="82" t="s">
        <v>43</v>
      </c>
      <c r="B10" s="132">
        <v>282</v>
      </c>
      <c r="C10" s="133">
        <v>29.4</v>
      </c>
      <c r="D10" s="133">
        <v>70.6</v>
      </c>
      <c r="E10" s="134">
        <v>143</v>
      </c>
      <c r="F10" s="135">
        <v>19.6</v>
      </c>
      <c r="G10" s="135">
        <v>80.4</v>
      </c>
      <c r="H10" s="134">
        <v>47</v>
      </c>
      <c r="I10" s="136">
        <v>6.4</v>
      </c>
      <c r="J10" s="136">
        <v>93.6</v>
      </c>
      <c r="K10" s="134">
        <v>110</v>
      </c>
      <c r="L10" s="136">
        <v>12.7</v>
      </c>
      <c r="M10" s="133">
        <v>87.3</v>
      </c>
      <c r="N10" s="138">
        <v>279</v>
      </c>
      <c r="O10" s="133">
        <v>29.4</v>
      </c>
      <c r="P10" s="133">
        <v>70.6</v>
      </c>
      <c r="Q10" s="138">
        <v>154</v>
      </c>
      <c r="R10" s="136">
        <v>36.4</v>
      </c>
      <c r="S10" s="136">
        <v>63.6</v>
      </c>
      <c r="T10" s="134">
        <v>144</v>
      </c>
      <c r="U10" s="136">
        <v>34.7</v>
      </c>
      <c r="V10" s="136">
        <v>65.3</v>
      </c>
    </row>
    <row r="11" spans="1:22" s="85" customFormat="1" ht="18.75" customHeight="1">
      <c r="A11" s="82" t="s">
        <v>44</v>
      </c>
      <c r="B11" s="132">
        <v>1191</v>
      </c>
      <c r="C11" s="133">
        <v>37.1</v>
      </c>
      <c r="D11" s="133">
        <v>62.9</v>
      </c>
      <c r="E11" s="134">
        <v>530</v>
      </c>
      <c r="F11" s="135">
        <v>30.4</v>
      </c>
      <c r="G11" s="135">
        <v>69.6</v>
      </c>
      <c r="H11" s="134">
        <v>179</v>
      </c>
      <c r="I11" s="136">
        <v>21.8</v>
      </c>
      <c r="J11" s="136">
        <v>78.2</v>
      </c>
      <c r="K11" s="134">
        <v>188</v>
      </c>
      <c r="L11" s="136">
        <v>34.6</v>
      </c>
      <c r="M11" s="133">
        <v>65.4</v>
      </c>
      <c r="N11" s="138">
        <v>1151</v>
      </c>
      <c r="O11" s="133">
        <v>36.2</v>
      </c>
      <c r="P11" s="133">
        <v>63.8</v>
      </c>
      <c r="Q11" s="138">
        <v>544</v>
      </c>
      <c r="R11" s="136">
        <v>41.9</v>
      </c>
      <c r="S11" s="136">
        <v>58.1</v>
      </c>
      <c r="T11" s="134">
        <v>479</v>
      </c>
      <c r="U11" s="136">
        <v>41.3</v>
      </c>
      <c r="V11" s="136">
        <v>58.7</v>
      </c>
    </row>
    <row r="12" spans="1:22" s="85" customFormat="1" ht="18.75" customHeight="1">
      <c r="A12" s="82" t="s">
        <v>45</v>
      </c>
      <c r="B12" s="132">
        <v>526</v>
      </c>
      <c r="C12" s="133">
        <v>37.8</v>
      </c>
      <c r="D12" s="133">
        <v>62.2</v>
      </c>
      <c r="E12" s="134">
        <v>166</v>
      </c>
      <c r="F12" s="135">
        <v>21.1</v>
      </c>
      <c r="G12" s="135">
        <v>78.9</v>
      </c>
      <c r="H12" s="134">
        <v>45</v>
      </c>
      <c r="I12" s="136">
        <v>4.4</v>
      </c>
      <c r="J12" s="136">
        <v>95.6</v>
      </c>
      <c r="K12" s="134">
        <v>46</v>
      </c>
      <c r="L12" s="136">
        <v>2.2</v>
      </c>
      <c r="M12" s="133">
        <v>97.8</v>
      </c>
      <c r="N12" s="138">
        <v>517</v>
      </c>
      <c r="O12" s="133">
        <v>37.5</v>
      </c>
      <c r="P12" s="133">
        <v>62.5</v>
      </c>
      <c r="Q12" s="138">
        <v>258</v>
      </c>
      <c r="R12" s="136">
        <v>42.2</v>
      </c>
      <c r="S12" s="136">
        <v>57.8</v>
      </c>
      <c r="T12" s="134">
        <v>237</v>
      </c>
      <c r="U12" s="136">
        <v>42.6</v>
      </c>
      <c r="V12" s="136">
        <v>57.4</v>
      </c>
    </row>
    <row r="13" spans="1:22" s="85" customFormat="1" ht="18.75" customHeight="1">
      <c r="A13" s="82" t="s">
        <v>46</v>
      </c>
      <c r="B13" s="132">
        <v>492</v>
      </c>
      <c r="C13" s="133">
        <v>47.2</v>
      </c>
      <c r="D13" s="133">
        <v>52.8</v>
      </c>
      <c r="E13" s="134">
        <v>150</v>
      </c>
      <c r="F13" s="135">
        <v>38.7</v>
      </c>
      <c r="G13" s="135">
        <v>61.3</v>
      </c>
      <c r="H13" s="134">
        <v>43</v>
      </c>
      <c r="I13" s="136">
        <v>18.6</v>
      </c>
      <c r="J13" s="136">
        <v>81.4</v>
      </c>
      <c r="K13" s="134">
        <v>23</v>
      </c>
      <c r="L13" s="136">
        <v>65.2</v>
      </c>
      <c r="M13" s="133">
        <v>34.8</v>
      </c>
      <c r="N13" s="138">
        <v>464</v>
      </c>
      <c r="O13" s="133">
        <v>46.8</v>
      </c>
      <c r="P13" s="133">
        <v>53.2</v>
      </c>
      <c r="Q13" s="138">
        <v>260</v>
      </c>
      <c r="R13" s="136">
        <v>50</v>
      </c>
      <c r="S13" s="136">
        <v>50</v>
      </c>
      <c r="T13" s="134">
        <v>226</v>
      </c>
      <c r="U13" s="136">
        <v>52.2</v>
      </c>
      <c r="V13" s="136">
        <v>47.8</v>
      </c>
    </row>
    <row r="14" spans="1:22" s="85" customFormat="1" ht="18.75" customHeight="1">
      <c r="A14" s="82" t="s">
        <v>47</v>
      </c>
      <c r="B14" s="132">
        <v>1499</v>
      </c>
      <c r="C14" s="133">
        <v>35.4</v>
      </c>
      <c r="D14" s="133">
        <v>64.6</v>
      </c>
      <c r="E14" s="134">
        <v>600</v>
      </c>
      <c r="F14" s="135">
        <v>30.8</v>
      </c>
      <c r="G14" s="135">
        <v>69.2</v>
      </c>
      <c r="H14" s="134">
        <v>232</v>
      </c>
      <c r="I14" s="136">
        <v>22.8</v>
      </c>
      <c r="J14" s="136">
        <v>77.2</v>
      </c>
      <c r="K14" s="134">
        <v>231</v>
      </c>
      <c r="L14" s="136">
        <v>33.3</v>
      </c>
      <c r="M14" s="133">
        <v>66.7</v>
      </c>
      <c r="N14" s="138">
        <v>1484</v>
      </c>
      <c r="O14" s="133">
        <v>35.4</v>
      </c>
      <c r="P14" s="133">
        <v>64.6</v>
      </c>
      <c r="Q14" s="138">
        <v>726</v>
      </c>
      <c r="R14" s="136">
        <v>36.8</v>
      </c>
      <c r="S14" s="136">
        <v>63.2</v>
      </c>
      <c r="T14" s="134">
        <v>642</v>
      </c>
      <c r="U14" s="136">
        <v>35.8</v>
      </c>
      <c r="V14" s="136">
        <v>64.2</v>
      </c>
    </row>
    <row r="15" spans="1:22" s="85" customFormat="1" ht="18.75" customHeight="1">
      <c r="A15" s="82" t="s">
        <v>48</v>
      </c>
      <c r="B15" s="132">
        <v>901</v>
      </c>
      <c r="C15" s="133">
        <v>38.7</v>
      </c>
      <c r="D15" s="133">
        <v>61.3</v>
      </c>
      <c r="E15" s="134">
        <v>448</v>
      </c>
      <c r="F15" s="135">
        <v>33</v>
      </c>
      <c r="G15" s="135">
        <v>67</v>
      </c>
      <c r="H15" s="134">
        <v>128</v>
      </c>
      <c r="I15" s="136">
        <v>12.5</v>
      </c>
      <c r="J15" s="136">
        <v>87.5</v>
      </c>
      <c r="K15" s="134">
        <v>105</v>
      </c>
      <c r="L15" s="136">
        <v>25.7</v>
      </c>
      <c r="M15" s="133">
        <v>74.3</v>
      </c>
      <c r="N15" s="138">
        <v>880</v>
      </c>
      <c r="O15" s="133">
        <v>38.3</v>
      </c>
      <c r="P15" s="133">
        <v>61.7</v>
      </c>
      <c r="Q15" s="138">
        <v>357</v>
      </c>
      <c r="R15" s="136">
        <v>41.2</v>
      </c>
      <c r="S15" s="136">
        <v>58.8</v>
      </c>
      <c r="T15" s="134">
        <v>314</v>
      </c>
      <c r="U15" s="136">
        <v>39.2</v>
      </c>
      <c r="V15" s="136">
        <v>60.8</v>
      </c>
    </row>
    <row r="16" spans="1:22" s="85" customFormat="1" ht="18.75" customHeight="1">
      <c r="A16" s="82" t="s">
        <v>49</v>
      </c>
      <c r="B16" s="132">
        <v>1380</v>
      </c>
      <c r="C16" s="133">
        <v>18</v>
      </c>
      <c r="D16" s="133">
        <v>82</v>
      </c>
      <c r="E16" s="134">
        <v>719</v>
      </c>
      <c r="F16" s="135">
        <v>23.5</v>
      </c>
      <c r="G16" s="135">
        <v>76.5</v>
      </c>
      <c r="H16" s="134">
        <v>179</v>
      </c>
      <c r="I16" s="136">
        <v>20.7</v>
      </c>
      <c r="J16" s="136">
        <v>79.3</v>
      </c>
      <c r="K16" s="134">
        <v>201</v>
      </c>
      <c r="L16" s="136">
        <v>11.4</v>
      </c>
      <c r="M16" s="133">
        <v>88.6</v>
      </c>
      <c r="N16" s="138">
        <v>1332</v>
      </c>
      <c r="O16" s="133">
        <v>18</v>
      </c>
      <c r="P16" s="133">
        <v>82</v>
      </c>
      <c r="Q16" s="138">
        <v>690</v>
      </c>
      <c r="R16" s="136">
        <v>18.8</v>
      </c>
      <c r="S16" s="136">
        <v>81.2</v>
      </c>
      <c r="T16" s="134">
        <v>595</v>
      </c>
      <c r="U16" s="136">
        <v>18.5</v>
      </c>
      <c r="V16" s="136">
        <v>81.5</v>
      </c>
    </row>
    <row r="17" spans="1:22" s="85" customFormat="1" ht="18.75" customHeight="1">
      <c r="A17" s="82" t="s">
        <v>50</v>
      </c>
      <c r="B17" s="132">
        <v>1604</v>
      </c>
      <c r="C17" s="133">
        <v>31.8</v>
      </c>
      <c r="D17" s="133">
        <v>68.2</v>
      </c>
      <c r="E17" s="134">
        <v>773</v>
      </c>
      <c r="F17" s="135">
        <v>28.1</v>
      </c>
      <c r="G17" s="135">
        <v>71.9</v>
      </c>
      <c r="H17" s="134">
        <v>271</v>
      </c>
      <c r="I17" s="136">
        <v>19.6</v>
      </c>
      <c r="J17" s="136">
        <v>80.4</v>
      </c>
      <c r="K17" s="134">
        <v>252</v>
      </c>
      <c r="L17" s="136">
        <v>11.1</v>
      </c>
      <c r="M17" s="133">
        <v>88.9</v>
      </c>
      <c r="N17" s="138">
        <v>1502</v>
      </c>
      <c r="O17" s="133">
        <v>31.4</v>
      </c>
      <c r="P17" s="133">
        <v>68.6</v>
      </c>
      <c r="Q17" s="138">
        <v>662</v>
      </c>
      <c r="R17" s="136">
        <v>37.9</v>
      </c>
      <c r="S17" s="136">
        <v>62.1</v>
      </c>
      <c r="T17" s="134">
        <v>570</v>
      </c>
      <c r="U17" s="136">
        <v>37</v>
      </c>
      <c r="V17" s="136">
        <v>63</v>
      </c>
    </row>
    <row r="18" spans="1:22" s="85" customFormat="1" ht="18.75" customHeight="1">
      <c r="A18" s="82" t="s">
        <v>51</v>
      </c>
      <c r="B18" s="132">
        <v>602</v>
      </c>
      <c r="C18" s="133">
        <v>48.7</v>
      </c>
      <c r="D18" s="133">
        <v>51.3</v>
      </c>
      <c r="E18" s="134">
        <v>132</v>
      </c>
      <c r="F18" s="135">
        <v>52.3</v>
      </c>
      <c r="G18" s="135">
        <v>47.7</v>
      </c>
      <c r="H18" s="134">
        <v>10</v>
      </c>
      <c r="I18" s="136">
        <v>50</v>
      </c>
      <c r="J18" s="136">
        <v>50</v>
      </c>
      <c r="K18" s="134">
        <v>38</v>
      </c>
      <c r="L18" s="136">
        <v>44.7</v>
      </c>
      <c r="M18" s="133">
        <v>55.3</v>
      </c>
      <c r="N18" s="138">
        <v>578</v>
      </c>
      <c r="O18" s="133">
        <v>48.3</v>
      </c>
      <c r="P18" s="133">
        <v>51.7</v>
      </c>
      <c r="Q18" s="138">
        <v>379</v>
      </c>
      <c r="R18" s="136">
        <v>47.5</v>
      </c>
      <c r="S18" s="136">
        <v>52.5</v>
      </c>
      <c r="T18" s="134">
        <v>314</v>
      </c>
      <c r="U18" s="136">
        <v>45.2</v>
      </c>
      <c r="V18" s="136">
        <v>54.8</v>
      </c>
    </row>
    <row r="19" spans="1:22" s="85" customFormat="1" ht="18.75" customHeight="1">
      <c r="A19" s="82" t="s">
        <v>52</v>
      </c>
      <c r="B19" s="132">
        <v>536</v>
      </c>
      <c r="C19" s="133">
        <v>17.7</v>
      </c>
      <c r="D19" s="133">
        <v>82.3</v>
      </c>
      <c r="E19" s="134">
        <v>188</v>
      </c>
      <c r="F19" s="135">
        <v>14.4</v>
      </c>
      <c r="G19" s="135">
        <v>85.6</v>
      </c>
      <c r="H19" s="134">
        <v>49</v>
      </c>
      <c r="I19" s="136">
        <v>0</v>
      </c>
      <c r="J19" s="136">
        <v>100</v>
      </c>
      <c r="K19" s="134">
        <v>75</v>
      </c>
      <c r="L19" s="136">
        <v>14.7</v>
      </c>
      <c r="M19" s="133">
        <v>85.3</v>
      </c>
      <c r="N19" s="138">
        <v>497</v>
      </c>
      <c r="O19" s="133">
        <v>16.7</v>
      </c>
      <c r="P19" s="133">
        <v>83.3</v>
      </c>
      <c r="Q19" s="138">
        <v>280</v>
      </c>
      <c r="R19" s="136">
        <v>19.3</v>
      </c>
      <c r="S19" s="136">
        <v>80.7</v>
      </c>
      <c r="T19" s="134">
        <v>257</v>
      </c>
      <c r="U19" s="136">
        <v>18.7</v>
      </c>
      <c r="V19" s="136">
        <v>81.3</v>
      </c>
    </row>
    <row r="20" spans="1:22" s="85" customFormat="1" ht="18.75" customHeight="1">
      <c r="A20" s="82" t="s">
        <v>53</v>
      </c>
      <c r="B20" s="132">
        <v>679</v>
      </c>
      <c r="C20" s="133">
        <v>59.6</v>
      </c>
      <c r="D20" s="133">
        <v>40.4</v>
      </c>
      <c r="E20" s="134">
        <v>166</v>
      </c>
      <c r="F20" s="135">
        <v>41</v>
      </c>
      <c r="G20" s="135">
        <v>59</v>
      </c>
      <c r="H20" s="134">
        <v>86</v>
      </c>
      <c r="I20" s="136">
        <v>29.1</v>
      </c>
      <c r="J20" s="136">
        <v>70.9</v>
      </c>
      <c r="K20" s="134">
        <v>27</v>
      </c>
      <c r="L20" s="136">
        <v>14.8</v>
      </c>
      <c r="M20" s="133">
        <v>85.2</v>
      </c>
      <c r="N20" s="138">
        <v>650</v>
      </c>
      <c r="O20" s="133">
        <v>58.5</v>
      </c>
      <c r="P20" s="133">
        <v>41.5</v>
      </c>
      <c r="Q20" s="138">
        <v>344</v>
      </c>
      <c r="R20" s="136">
        <v>66.6</v>
      </c>
      <c r="S20" s="136">
        <v>33.4</v>
      </c>
      <c r="T20" s="134">
        <v>287</v>
      </c>
      <c r="U20" s="136">
        <v>65.9</v>
      </c>
      <c r="V20" s="136">
        <v>34.1</v>
      </c>
    </row>
    <row r="21" spans="1:22" s="85" customFormat="1" ht="18.75" customHeight="1">
      <c r="A21" s="82" t="s">
        <v>54</v>
      </c>
      <c r="B21" s="132">
        <v>1599</v>
      </c>
      <c r="C21" s="133">
        <v>50.5</v>
      </c>
      <c r="D21" s="133">
        <v>49.5</v>
      </c>
      <c r="E21" s="134">
        <v>731</v>
      </c>
      <c r="F21" s="135">
        <v>42</v>
      </c>
      <c r="G21" s="135">
        <v>58</v>
      </c>
      <c r="H21" s="134">
        <v>246</v>
      </c>
      <c r="I21" s="136">
        <v>21.1</v>
      </c>
      <c r="J21" s="136">
        <v>78.9</v>
      </c>
      <c r="K21" s="134">
        <v>250</v>
      </c>
      <c r="L21" s="136">
        <v>8.400000000000006</v>
      </c>
      <c r="M21" s="133">
        <v>91.6</v>
      </c>
      <c r="N21" s="138">
        <v>1541</v>
      </c>
      <c r="O21" s="133">
        <v>50.3</v>
      </c>
      <c r="P21" s="133">
        <v>49.7</v>
      </c>
      <c r="Q21" s="138">
        <v>746</v>
      </c>
      <c r="R21" s="136">
        <v>56.8</v>
      </c>
      <c r="S21" s="136">
        <v>43.2</v>
      </c>
      <c r="T21" s="134">
        <v>638</v>
      </c>
      <c r="U21" s="136">
        <v>55.6</v>
      </c>
      <c r="V21" s="136">
        <v>44.4</v>
      </c>
    </row>
    <row r="22" spans="1:22" s="85" customFormat="1" ht="18.75" customHeight="1">
      <c r="A22" s="82" t="s">
        <v>55</v>
      </c>
      <c r="B22" s="132">
        <v>1086</v>
      </c>
      <c r="C22" s="133">
        <v>47.3</v>
      </c>
      <c r="D22" s="133">
        <v>52.7</v>
      </c>
      <c r="E22" s="134">
        <v>618</v>
      </c>
      <c r="F22" s="135">
        <v>43.4</v>
      </c>
      <c r="G22" s="135">
        <v>56.6</v>
      </c>
      <c r="H22" s="134">
        <v>175</v>
      </c>
      <c r="I22" s="136">
        <v>24.6</v>
      </c>
      <c r="J22" s="136">
        <v>75.4</v>
      </c>
      <c r="K22" s="134">
        <v>152</v>
      </c>
      <c r="L22" s="136">
        <v>11.2</v>
      </c>
      <c r="M22" s="133">
        <v>88.8</v>
      </c>
      <c r="N22" s="138">
        <v>1050</v>
      </c>
      <c r="O22" s="133">
        <v>47</v>
      </c>
      <c r="P22" s="133">
        <v>53</v>
      </c>
      <c r="Q22" s="138">
        <v>450</v>
      </c>
      <c r="R22" s="136">
        <v>52</v>
      </c>
      <c r="S22" s="136">
        <v>48</v>
      </c>
      <c r="T22" s="134">
        <v>399</v>
      </c>
      <c r="U22" s="136">
        <v>52.1</v>
      </c>
      <c r="V22" s="136">
        <v>47.9</v>
      </c>
    </row>
    <row r="23" spans="1:22" s="85" customFormat="1" ht="18.75" customHeight="1">
      <c r="A23" s="82" t="s">
        <v>56</v>
      </c>
      <c r="B23" s="132">
        <v>387</v>
      </c>
      <c r="C23" s="133">
        <v>34.6</v>
      </c>
      <c r="D23" s="133">
        <v>65.4</v>
      </c>
      <c r="E23" s="134">
        <v>100</v>
      </c>
      <c r="F23" s="135">
        <v>23</v>
      </c>
      <c r="G23" s="135">
        <v>77</v>
      </c>
      <c r="H23" s="134">
        <v>56</v>
      </c>
      <c r="I23" s="136">
        <v>17.9</v>
      </c>
      <c r="J23" s="136">
        <v>82.1</v>
      </c>
      <c r="K23" s="134">
        <v>7</v>
      </c>
      <c r="L23" s="136">
        <v>14.3</v>
      </c>
      <c r="M23" s="133">
        <v>85.7</v>
      </c>
      <c r="N23" s="138">
        <v>356</v>
      </c>
      <c r="O23" s="133">
        <v>33.7</v>
      </c>
      <c r="P23" s="133">
        <v>66.3</v>
      </c>
      <c r="Q23" s="138">
        <v>183</v>
      </c>
      <c r="R23" s="136">
        <v>34.4</v>
      </c>
      <c r="S23" s="136">
        <v>65.6</v>
      </c>
      <c r="T23" s="134">
        <v>160</v>
      </c>
      <c r="U23" s="136">
        <v>34.4</v>
      </c>
      <c r="V23" s="136">
        <v>65.6</v>
      </c>
    </row>
    <row r="24" spans="1:22" s="85" customFormat="1" ht="18.75" customHeight="1">
      <c r="A24" s="82" t="s">
        <v>57</v>
      </c>
      <c r="B24" s="132">
        <v>1381</v>
      </c>
      <c r="C24" s="133">
        <v>27.4</v>
      </c>
      <c r="D24" s="133">
        <v>72.6</v>
      </c>
      <c r="E24" s="134">
        <v>597</v>
      </c>
      <c r="F24" s="135">
        <v>21.1</v>
      </c>
      <c r="G24" s="135">
        <v>78.9</v>
      </c>
      <c r="H24" s="134">
        <v>179</v>
      </c>
      <c r="I24" s="136">
        <v>5</v>
      </c>
      <c r="J24" s="136">
        <v>95</v>
      </c>
      <c r="K24" s="134">
        <v>146</v>
      </c>
      <c r="L24" s="136">
        <v>0</v>
      </c>
      <c r="M24" s="133">
        <v>100</v>
      </c>
      <c r="N24" s="138">
        <v>1340</v>
      </c>
      <c r="O24" s="133">
        <v>27.5</v>
      </c>
      <c r="P24" s="133">
        <v>72.5</v>
      </c>
      <c r="Q24" s="138">
        <v>620</v>
      </c>
      <c r="R24" s="136">
        <v>32.3</v>
      </c>
      <c r="S24" s="136">
        <v>67.7</v>
      </c>
      <c r="T24" s="134">
        <v>541</v>
      </c>
      <c r="U24" s="136">
        <v>31.6</v>
      </c>
      <c r="V24" s="136">
        <v>68.4</v>
      </c>
    </row>
    <row r="25" spans="1:22" s="85" customFormat="1" ht="18.75" customHeight="1">
      <c r="A25" s="82" t="s">
        <v>58</v>
      </c>
      <c r="B25" s="132">
        <v>544</v>
      </c>
      <c r="C25" s="133">
        <v>34.9</v>
      </c>
      <c r="D25" s="133">
        <v>65.1</v>
      </c>
      <c r="E25" s="134">
        <v>241</v>
      </c>
      <c r="F25" s="135">
        <v>26.6</v>
      </c>
      <c r="G25" s="135">
        <v>73.4</v>
      </c>
      <c r="H25" s="134">
        <v>91</v>
      </c>
      <c r="I25" s="136">
        <v>24.2</v>
      </c>
      <c r="J25" s="136">
        <v>75.8</v>
      </c>
      <c r="K25" s="134">
        <v>101</v>
      </c>
      <c r="L25" s="136">
        <v>16.8</v>
      </c>
      <c r="M25" s="133">
        <v>83.2</v>
      </c>
      <c r="N25" s="138">
        <v>494</v>
      </c>
      <c r="O25" s="133">
        <v>32.6</v>
      </c>
      <c r="P25" s="133">
        <v>67.4</v>
      </c>
      <c r="Q25" s="138">
        <v>292</v>
      </c>
      <c r="R25" s="136">
        <v>39.7</v>
      </c>
      <c r="S25" s="136">
        <v>60.3</v>
      </c>
      <c r="T25" s="134">
        <v>266</v>
      </c>
      <c r="U25" s="136">
        <v>39.1</v>
      </c>
      <c r="V25" s="136">
        <v>60.9</v>
      </c>
    </row>
    <row r="26" spans="1:22" s="85" customFormat="1" ht="18.75" customHeight="1">
      <c r="A26" s="82" t="s">
        <v>59</v>
      </c>
      <c r="B26" s="132">
        <v>711</v>
      </c>
      <c r="C26" s="133">
        <v>17.3</v>
      </c>
      <c r="D26" s="133">
        <v>82.7</v>
      </c>
      <c r="E26" s="134">
        <v>367</v>
      </c>
      <c r="F26" s="135">
        <v>14.7</v>
      </c>
      <c r="G26" s="135">
        <v>85.3</v>
      </c>
      <c r="H26" s="134">
        <v>132</v>
      </c>
      <c r="I26" s="136">
        <v>4.5</v>
      </c>
      <c r="J26" s="136">
        <v>95.5</v>
      </c>
      <c r="K26" s="134">
        <v>207</v>
      </c>
      <c r="L26" s="136">
        <v>1.4000000000000057</v>
      </c>
      <c r="M26" s="133">
        <v>98.6</v>
      </c>
      <c r="N26" s="138">
        <v>678</v>
      </c>
      <c r="O26" s="133">
        <v>16.5</v>
      </c>
      <c r="P26" s="133">
        <v>83.5</v>
      </c>
      <c r="Q26" s="138">
        <v>302</v>
      </c>
      <c r="R26" s="136">
        <v>19.9</v>
      </c>
      <c r="S26" s="136">
        <v>80.1</v>
      </c>
      <c r="T26" s="134">
        <v>271</v>
      </c>
      <c r="U26" s="136">
        <v>19.6</v>
      </c>
      <c r="V26" s="136">
        <v>80.4</v>
      </c>
    </row>
    <row r="27" spans="1:22" s="85" customFormat="1" ht="18.75" customHeight="1">
      <c r="A27" s="82" t="s">
        <v>60</v>
      </c>
      <c r="B27" s="132">
        <v>1814</v>
      </c>
      <c r="C27" s="133">
        <v>56.7</v>
      </c>
      <c r="D27" s="133">
        <v>43.3</v>
      </c>
      <c r="E27" s="134">
        <v>852</v>
      </c>
      <c r="F27" s="135">
        <v>54.2</v>
      </c>
      <c r="G27" s="135">
        <v>45.8</v>
      </c>
      <c r="H27" s="134">
        <v>340</v>
      </c>
      <c r="I27" s="136">
        <v>41.8</v>
      </c>
      <c r="J27" s="136">
        <v>58.2</v>
      </c>
      <c r="K27" s="134">
        <v>265</v>
      </c>
      <c r="L27" s="136">
        <v>29.4</v>
      </c>
      <c r="M27" s="133">
        <v>70.6</v>
      </c>
      <c r="N27" s="138">
        <v>1765</v>
      </c>
      <c r="O27" s="133">
        <v>56.4</v>
      </c>
      <c r="P27" s="133">
        <v>43.6</v>
      </c>
      <c r="Q27" s="138">
        <v>784</v>
      </c>
      <c r="R27" s="136">
        <v>57.5</v>
      </c>
      <c r="S27" s="136">
        <v>42.5</v>
      </c>
      <c r="T27" s="134">
        <v>662</v>
      </c>
      <c r="U27" s="136">
        <v>56.3</v>
      </c>
      <c r="V27" s="136">
        <v>43.7</v>
      </c>
    </row>
    <row r="28" spans="1:22" s="85" customFormat="1" ht="18.75" customHeight="1">
      <c r="A28" s="82" t="s">
        <v>61</v>
      </c>
      <c r="B28" s="132">
        <v>359</v>
      </c>
      <c r="C28" s="133">
        <v>38.7</v>
      </c>
      <c r="D28" s="133">
        <v>61.3</v>
      </c>
      <c r="E28" s="134">
        <v>98</v>
      </c>
      <c r="F28" s="135">
        <v>32.7</v>
      </c>
      <c r="G28" s="135">
        <v>67.3</v>
      </c>
      <c r="H28" s="134">
        <v>42</v>
      </c>
      <c r="I28" s="136">
        <v>14.3</v>
      </c>
      <c r="J28" s="136">
        <v>85.7</v>
      </c>
      <c r="K28" s="134">
        <v>146</v>
      </c>
      <c r="L28" s="136">
        <v>8.900000000000006</v>
      </c>
      <c r="M28" s="133">
        <v>91.1</v>
      </c>
      <c r="N28" s="138">
        <v>345</v>
      </c>
      <c r="O28" s="133">
        <v>38.6</v>
      </c>
      <c r="P28" s="133">
        <v>61.4</v>
      </c>
      <c r="Q28" s="138">
        <v>187</v>
      </c>
      <c r="R28" s="136">
        <v>35.3</v>
      </c>
      <c r="S28" s="136">
        <v>64.7</v>
      </c>
      <c r="T28" s="134">
        <v>171</v>
      </c>
      <c r="U28" s="136">
        <v>33.9</v>
      </c>
      <c r="V28" s="136">
        <v>66.1</v>
      </c>
    </row>
    <row r="29" spans="1:22" s="85" customFormat="1" ht="18.75" customHeight="1">
      <c r="A29" s="82" t="s">
        <v>62</v>
      </c>
      <c r="B29" s="132">
        <v>1819</v>
      </c>
      <c r="C29" s="133">
        <v>84.3</v>
      </c>
      <c r="D29" s="133">
        <v>15.7</v>
      </c>
      <c r="E29" s="134">
        <v>1299</v>
      </c>
      <c r="F29" s="135">
        <v>75.1</v>
      </c>
      <c r="G29" s="135">
        <v>24.9</v>
      </c>
      <c r="H29" s="134">
        <v>133</v>
      </c>
      <c r="I29" s="136">
        <v>80.5</v>
      </c>
      <c r="J29" s="136">
        <v>19.5</v>
      </c>
      <c r="K29" s="134">
        <v>78</v>
      </c>
      <c r="L29" s="136">
        <v>82.1</v>
      </c>
      <c r="M29" s="133">
        <v>17.9</v>
      </c>
      <c r="N29" s="138">
        <v>1734</v>
      </c>
      <c r="O29" s="133">
        <v>84.3</v>
      </c>
      <c r="P29" s="133">
        <v>15.7</v>
      </c>
      <c r="Q29" s="138">
        <v>1007</v>
      </c>
      <c r="R29" s="136">
        <v>85.2</v>
      </c>
      <c r="S29" s="136">
        <v>14.8</v>
      </c>
      <c r="T29" s="134">
        <v>891</v>
      </c>
      <c r="U29" s="136">
        <v>84.7</v>
      </c>
      <c r="V29" s="136">
        <v>15.3</v>
      </c>
    </row>
    <row r="30" spans="1:22" s="85" customFormat="1" ht="18.75" customHeight="1">
      <c r="A30" s="82" t="s">
        <v>63</v>
      </c>
      <c r="B30" s="132">
        <v>791</v>
      </c>
      <c r="C30" s="133">
        <v>93.4</v>
      </c>
      <c r="D30" s="133">
        <v>6.6</v>
      </c>
      <c r="E30" s="134">
        <v>258</v>
      </c>
      <c r="F30" s="135">
        <v>88.8</v>
      </c>
      <c r="G30" s="135">
        <v>11.2</v>
      </c>
      <c r="H30" s="134">
        <v>23</v>
      </c>
      <c r="I30" s="136">
        <v>95.7</v>
      </c>
      <c r="J30" s="136">
        <v>4.3</v>
      </c>
      <c r="K30" s="134">
        <v>18</v>
      </c>
      <c r="L30" s="136">
        <v>100</v>
      </c>
      <c r="M30" s="133">
        <v>0</v>
      </c>
      <c r="N30" s="138">
        <v>719</v>
      </c>
      <c r="O30" s="133">
        <v>93.7</v>
      </c>
      <c r="P30" s="133">
        <v>6.3</v>
      </c>
      <c r="Q30" s="138">
        <v>440</v>
      </c>
      <c r="R30" s="136">
        <v>93</v>
      </c>
      <c r="S30" s="136">
        <v>7</v>
      </c>
      <c r="T30" s="134">
        <v>344</v>
      </c>
      <c r="U30" s="136">
        <v>93</v>
      </c>
      <c r="V30" s="136">
        <v>7</v>
      </c>
    </row>
    <row r="31" spans="1:22" s="85" customFormat="1" ht="18.75" customHeight="1">
      <c r="A31" s="82" t="s">
        <v>64</v>
      </c>
      <c r="B31" s="139">
        <v>1581</v>
      </c>
      <c r="C31" s="133">
        <v>90.2</v>
      </c>
      <c r="D31" s="133">
        <v>9.8</v>
      </c>
      <c r="E31" s="134">
        <v>1418</v>
      </c>
      <c r="F31" s="135">
        <v>80.7</v>
      </c>
      <c r="G31" s="135">
        <v>19.3</v>
      </c>
      <c r="H31" s="134">
        <v>150</v>
      </c>
      <c r="I31" s="136">
        <v>78.7</v>
      </c>
      <c r="J31" s="136">
        <v>21.3</v>
      </c>
      <c r="K31" s="134">
        <v>114</v>
      </c>
      <c r="L31" s="136">
        <v>100</v>
      </c>
      <c r="M31" s="133">
        <v>0</v>
      </c>
      <c r="N31" s="138">
        <v>1491</v>
      </c>
      <c r="O31" s="133">
        <v>90.4</v>
      </c>
      <c r="P31" s="133">
        <v>9.6</v>
      </c>
      <c r="Q31" s="138">
        <v>860</v>
      </c>
      <c r="R31" s="136">
        <v>91.6</v>
      </c>
      <c r="S31" s="136">
        <v>8.4</v>
      </c>
      <c r="T31" s="134">
        <v>717</v>
      </c>
      <c r="U31" s="136">
        <v>91.9</v>
      </c>
      <c r="V31" s="136">
        <v>8.1</v>
      </c>
    </row>
    <row r="32" spans="1:21" s="93" customFormat="1" ht="22.5">
      <c r="A32" s="86"/>
      <c r="B32" s="87"/>
      <c r="C32" s="88"/>
      <c r="D32" s="89"/>
      <c r="E32" s="89"/>
      <c r="F32" s="89"/>
      <c r="G32" s="89"/>
      <c r="H32" s="89"/>
      <c r="I32" s="90"/>
      <c r="J32" s="89"/>
      <c r="K32" s="89"/>
      <c r="L32" s="90"/>
      <c r="M32" s="89"/>
      <c r="N32" s="89"/>
      <c r="O32" s="91"/>
      <c r="P32" s="92"/>
      <c r="Q32" s="92"/>
      <c r="R32" s="90"/>
      <c r="S32" s="89"/>
      <c r="T32" s="89"/>
      <c r="U32" s="89"/>
    </row>
    <row r="33" spans="1:23" ht="15">
      <c r="A33" s="7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81"/>
      <c r="T33" s="81"/>
      <c r="U33" s="81"/>
      <c r="V33" s="63"/>
      <c r="W33" s="63"/>
    </row>
    <row r="34" spans="1:23" ht="15">
      <c r="A34" s="7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81"/>
      <c r="T34" s="81"/>
      <c r="U34" s="81"/>
      <c r="V34" s="63"/>
      <c r="W34" s="63"/>
    </row>
    <row r="35" spans="1:23" ht="15">
      <c r="A35" s="7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81"/>
      <c r="T35" s="81"/>
      <c r="U35" s="81"/>
      <c r="V35" s="63"/>
      <c r="W35" s="63"/>
    </row>
    <row r="36" spans="2:23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81"/>
      <c r="T36" s="81"/>
      <c r="U36" s="81"/>
      <c r="V36" s="63"/>
      <c r="W36" s="63"/>
    </row>
    <row r="37" spans="2:23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81"/>
      <c r="T37" s="81"/>
      <c r="U37" s="81"/>
      <c r="V37" s="63"/>
      <c r="W37" s="63"/>
    </row>
    <row r="38" spans="2:23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81"/>
      <c r="T38" s="81"/>
      <c r="U38" s="81"/>
      <c r="V38" s="63"/>
      <c r="W38" s="63"/>
    </row>
    <row r="39" spans="2:23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81"/>
      <c r="T39" s="81"/>
      <c r="U39" s="81"/>
      <c r="V39" s="63"/>
      <c r="W39" s="63"/>
    </row>
    <row r="40" spans="2:23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81"/>
      <c r="T40" s="81"/>
      <c r="U40" s="81"/>
      <c r="V40" s="63"/>
      <c r="W40" s="63"/>
    </row>
    <row r="41" spans="2:23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81"/>
      <c r="T41" s="81"/>
      <c r="U41" s="81"/>
      <c r="V41" s="63"/>
      <c r="W41" s="63"/>
    </row>
    <row r="42" spans="2:23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81"/>
      <c r="T42" s="81"/>
      <c r="U42" s="81"/>
      <c r="V42" s="63"/>
      <c r="W42" s="63"/>
    </row>
    <row r="43" spans="2:23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81"/>
      <c r="T43" s="81"/>
      <c r="U43" s="81"/>
      <c r="V43" s="63"/>
      <c r="W43" s="63"/>
    </row>
    <row r="44" spans="2:23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81"/>
      <c r="T44" s="81"/>
      <c r="U44" s="81"/>
      <c r="V44" s="63"/>
      <c r="W44" s="63"/>
    </row>
    <row r="45" spans="2:23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81"/>
      <c r="T45" s="81"/>
      <c r="U45" s="81"/>
      <c r="V45" s="63"/>
      <c r="W45" s="63"/>
    </row>
    <row r="46" spans="2:23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81"/>
      <c r="T46" s="81"/>
      <c r="U46" s="81"/>
      <c r="V46" s="63"/>
      <c r="W46" s="63"/>
    </row>
    <row r="47" spans="19:21" ht="13.5">
      <c r="S47" s="74"/>
      <c r="T47" s="74"/>
      <c r="U47" s="74"/>
    </row>
    <row r="48" spans="19:21" ht="13.5">
      <c r="S48" s="74"/>
      <c r="T48" s="74"/>
      <c r="U48" s="74"/>
    </row>
    <row r="49" spans="19:21" ht="13.5">
      <c r="S49" s="74"/>
      <c r="T49" s="74"/>
      <c r="U49" s="74"/>
    </row>
    <row r="50" spans="19:21" ht="13.5">
      <c r="S50" s="74"/>
      <c r="T50" s="74"/>
      <c r="U50" s="74"/>
    </row>
    <row r="51" spans="19:21" ht="13.5">
      <c r="S51" s="74"/>
      <c r="T51" s="74"/>
      <c r="U51" s="74"/>
    </row>
    <row r="52" spans="19:21" ht="13.5">
      <c r="S52" s="74"/>
      <c r="T52" s="74"/>
      <c r="U52" s="74"/>
    </row>
    <row r="53" spans="19:21" ht="13.5">
      <c r="S53" s="74"/>
      <c r="T53" s="74"/>
      <c r="U53" s="74"/>
    </row>
    <row r="54" spans="19:21" ht="13.5">
      <c r="S54" s="74"/>
      <c r="T54" s="74"/>
      <c r="U54" s="74"/>
    </row>
    <row r="55" spans="19:21" ht="13.5">
      <c r="S55" s="74"/>
      <c r="T55" s="74"/>
      <c r="U55" s="74"/>
    </row>
    <row r="56" spans="19:21" ht="13.5">
      <c r="S56" s="74"/>
      <c r="T56" s="74"/>
      <c r="U56" s="74"/>
    </row>
    <row r="57" spans="19:21" ht="13.5">
      <c r="S57" s="74"/>
      <c r="T57" s="74"/>
      <c r="U57" s="74"/>
    </row>
    <row r="58" spans="19:21" ht="13.5">
      <c r="S58" s="74"/>
      <c r="T58" s="74"/>
      <c r="U58" s="74"/>
    </row>
    <row r="59" spans="19:21" ht="13.5">
      <c r="S59" s="74"/>
      <c r="T59" s="74"/>
      <c r="U59" s="74"/>
    </row>
    <row r="60" spans="19:21" ht="13.5">
      <c r="S60" s="74"/>
      <c r="T60" s="74"/>
      <c r="U60" s="74"/>
    </row>
    <row r="61" spans="19:21" ht="13.5">
      <c r="S61" s="74"/>
      <c r="T61" s="74"/>
      <c r="U61" s="74"/>
    </row>
    <row r="62" spans="19:21" ht="13.5">
      <c r="S62" s="74"/>
      <c r="T62" s="74"/>
      <c r="U62" s="74"/>
    </row>
    <row r="63" spans="19:21" ht="13.5">
      <c r="S63" s="74"/>
      <c r="T63" s="74"/>
      <c r="U63" s="74"/>
    </row>
    <row r="64" spans="19:21" ht="13.5">
      <c r="S64" s="74"/>
      <c r="T64" s="74"/>
      <c r="U64" s="74"/>
    </row>
    <row r="65" spans="19:21" ht="13.5">
      <c r="S65" s="74"/>
      <c r="T65" s="74"/>
      <c r="U65" s="74"/>
    </row>
    <row r="66" spans="19:21" ht="13.5">
      <c r="S66" s="74"/>
      <c r="T66" s="74"/>
      <c r="U66" s="74"/>
    </row>
    <row r="67" spans="19:21" ht="13.5">
      <c r="S67" s="74"/>
      <c r="T67" s="74"/>
      <c r="U67" s="74"/>
    </row>
    <row r="68" spans="19:21" ht="13.5">
      <c r="S68" s="74"/>
      <c r="T68" s="74"/>
      <c r="U68" s="74"/>
    </row>
    <row r="69" spans="19:21" ht="13.5">
      <c r="S69" s="74"/>
      <c r="T69" s="74"/>
      <c r="U69" s="74"/>
    </row>
    <row r="70" spans="19:21" ht="13.5">
      <c r="S70" s="74"/>
      <c r="T70" s="74"/>
      <c r="U70" s="74"/>
    </row>
    <row r="71" spans="19:21" ht="13.5">
      <c r="S71" s="74"/>
      <c r="T71" s="74"/>
      <c r="U71" s="74"/>
    </row>
    <row r="72" spans="19:21" ht="13.5">
      <c r="S72" s="74"/>
      <c r="T72" s="74"/>
      <c r="U72" s="74"/>
    </row>
    <row r="73" spans="19:21" ht="13.5">
      <c r="S73" s="74"/>
      <c r="T73" s="74"/>
      <c r="U73" s="74"/>
    </row>
    <row r="74" spans="19:21" ht="13.5">
      <c r="S74" s="74"/>
      <c r="T74" s="74"/>
      <c r="U74" s="74"/>
    </row>
    <row r="75" spans="19:21" ht="13.5">
      <c r="S75" s="74"/>
      <c r="T75" s="74"/>
      <c r="U75" s="74"/>
    </row>
    <row r="76" spans="19:21" ht="13.5">
      <c r="S76" s="74"/>
      <c r="T76" s="74"/>
      <c r="U76" s="74"/>
    </row>
    <row r="77" spans="19:21" ht="13.5">
      <c r="S77" s="74"/>
      <c r="T77" s="74"/>
      <c r="U77" s="74"/>
    </row>
    <row r="78" spans="19:21" ht="13.5">
      <c r="S78" s="74"/>
      <c r="T78" s="74"/>
      <c r="U78" s="74"/>
    </row>
    <row r="79" spans="19:21" ht="13.5">
      <c r="S79" s="74"/>
      <c r="T79" s="74"/>
      <c r="U79" s="74"/>
    </row>
    <row r="80" spans="19:21" ht="13.5">
      <c r="S80" s="74"/>
      <c r="T80" s="74"/>
      <c r="U80" s="74"/>
    </row>
    <row r="81" spans="19:21" ht="13.5">
      <c r="S81" s="74"/>
      <c r="T81" s="74"/>
      <c r="U81" s="74"/>
    </row>
    <row r="82" spans="19:21" ht="13.5">
      <c r="S82" s="74"/>
      <c r="T82" s="74"/>
      <c r="U82" s="74"/>
    </row>
    <row r="83" spans="19:21" ht="13.5">
      <c r="S83" s="74"/>
      <c r="T83" s="74"/>
      <c r="U83" s="74"/>
    </row>
    <row r="84" spans="19:21" ht="13.5">
      <c r="S84" s="74"/>
      <c r="T84" s="74"/>
      <c r="U84" s="74"/>
    </row>
    <row r="85" spans="19:21" ht="13.5">
      <c r="S85" s="74"/>
      <c r="T85" s="74"/>
      <c r="U85" s="74"/>
    </row>
    <row r="86" spans="19:21" ht="13.5">
      <c r="S86" s="74"/>
      <c r="T86" s="74"/>
      <c r="U86" s="74"/>
    </row>
    <row r="87" spans="19:21" ht="13.5">
      <c r="S87" s="74"/>
      <c r="T87" s="74"/>
      <c r="U87" s="74"/>
    </row>
  </sheetData>
  <sheetProtection/>
  <mergeCells count="11">
    <mergeCell ref="B1:V1"/>
    <mergeCell ref="B2:V2"/>
    <mergeCell ref="Q5:S5"/>
    <mergeCell ref="T5:V5"/>
    <mergeCell ref="N5:P5"/>
    <mergeCell ref="K5:M5"/>
    <mergeCell ref="B3:V3"/>
    <mergeCell ref="A5:A6"/>
    <mergeCell ref="B5:D5"/>
    <mergeCell ref="E5:G5"/>
    <mergeCell ref="H5:J5"/>
  </mergeCells>
  <printOptions horizontalCentered="1"/>
  <pageMargins left="0.03937007874015748" right="0" top="0.53" bottom="0" header="0.53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ocz141</cp:lastModifiedBy>
  <cp:lastPrinted>2019-06-12T07:10:42Z</cp:lastPrinted>
  <dcterms:created xsi:type="dcterms:W3CDTF">2017-12-13T08:08:22Z</dcterms:created>
  <dcterms:modified xsi:type="dcterms:W3CDTF">2019-06-12T07:25:50Z</dcterms:modified>
  <cp:category/>
  <cp:version/>
  <cp:contentType/>
  <cp:contentStatus/>
</cp:coreProperties>
</file>