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12315" windowHeight="1149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'!$A$1:$F$127</definedName>
    <definedName name="_xlnm.Print_Area" localSheetId="5">'6 '!$A$1:$C$117</definedName>
    <definedName name="_xlnm.Print_Area" localSheetId="7">'8 '!$A$1:$G$15</definedName>
    <definedName name="_xlnm.Print_Area" localSheetId="8">'9'!$A$1:$E$28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<sst xmlns="http://schemas.openxmlformats.org/spreadsheetml/2006/main" count="500" uniqueCount="290">
  <si>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</si>
  <si>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</si>
  <si>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</si>
  <si>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</si>
  <si>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</si>
  <si>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</si>
  <si>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</si>
  <si>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</si>
  <si>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</si>
  <si>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</si>
  <si>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</si>
  <si>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</si>
  <si>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</si>
  <si>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</si>
  <si>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</si>
  <si>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</si>
  <si>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</si>
  <si>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</si>
  <si>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</si>
  <si>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</si>
  <si>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</si>
  <si>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</si>
  <si>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</si>
  <si>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</si>
  <si>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</si>
  <si>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</si>
  <si>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</si>
  <si>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</si>
  <si>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</si>
  <si>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</si>
  <si>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</si>
  <si>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</si>
  <si>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</si>
  <si>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</si>
  <si>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</si>
  <si>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</si>
  <si>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</si>
  <si>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</si>
  <si>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</si>
  <si>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</si>
  <si>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</si>
  <si>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</si>
  <si>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</si>
  <si>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</si>
  <si>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</si>
  <si>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</si>
  <si>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</si>
  <si>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</si>
  <si>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</si>
  <si>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</si>
  <si>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</si>
  <si>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</si>
  <si>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</si>
  <si>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</si>
  <si>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</si>
  <si>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</si>
  <si>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</si>
  <si>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</si>
  <si>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</si>
  <si>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</si>
  <si>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</si>
  <si>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</si>
  <si>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</si>
  <si>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</si>
  <si>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</si>
  <si>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</si>
  <si>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</si>
  <si>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</si>
  <si>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</si>
  <si>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</si>
  <si>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</si>
  <si>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</si>
  <si>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</si>
  <si>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</si>
  <si>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</si>
  <si>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</si>
  <si>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</si>
  <si>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</si>
  <si>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</si>
  <si>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</si>
  <si>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фармацевт</t>
  </si>
  <si>
    <t xml:space="preserve"> електрик дільниці</t>
  </si>
  <si>
    <t xml:space="preserve"> механік</t>
  </si>
  <si>
    <t xml:space="preserve"> інспектор з кадрів</t>
  </si>
  <si>
    <t xml:space="preserve"> агент торговельний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</si>
  <si>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</si>
  <si>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</si>
  <si>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</si>
  <si>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</si>
  <si>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</si>
  <si>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</si>
  <si>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</si>
  <si>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</si>
  <si>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</si>
  <si>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</si>
  <si>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майстер</t>
  </si>
  <si>
    <t xml:space="preserve"> заступник директора</t>
  </si>
  <si>
    <t xml:space="preserve"> завідувач складу</t>
  </si>
  <si>
    <t xml:space="preserve"> заступник начальника відділу</t>
  </si>
  <si>
    <t xml:space="preserve"> головний інженер</t>
  </si>
  <si>
    <t xml:space="preserve"> виконавець робіт</t>
  </si>
  <si>
    <t xml:space="preserve"> інженер з охорони праці</t>
  </si>
  <si>
    <t xml:space="preserve"> інженер-технолог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</si>
  <si>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</si>
  <si>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</si>
  <si>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</si>
  <si>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</si>
  <si>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</si>
  <si>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перукар (перукар - модельєр)</t>
  </si>
  <si>
    <t xml:space="preserve"> молодша медична сестра з догляду за хворими</t>
  </si>
  <si>
    <t xml:space="preserve"> лісоруб</t>
  </si>
  <si>
    <t xml:space="preserve"> озеленювач</t>
  </si>
  <si>
    <t xml:space="preserve"> робітник з догляду за тваринами</t>
  </si>
  <si>
    <t xml:space="preserve"> птахівник</t>
  </si>
  <si>
    <t xml:space="preserve"> пекар</t>
  </si>
  <si>
    <t xml:space="preserve"> слюсар з механоскладальних робіт</t>
  </si>
  <si>
    <t xml:space="preserve"> водій навантажувача</t>
  </si>
  <si>
    <t xml:space="preserve"> фрезерувальник</t>
  </si>
  <si>
    <t xml:space="preserve"> робітник з благоустрою</t>
  </si>
  <si>
    <t>комплектувальник товарів</t>
  </si>
  <si>
    <t>Кількість вакансій, зареєстрованих в обласній службі зайнятості</t>
  </si>
  <si>
    <t>2018 р.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</si>
  <si>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</si>
  <si>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</si>
  <si>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Електрогазозварник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</si>
  <si>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</si>
  <si>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</si>
  <si>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складальник верху взуття</t>
  </si>
  <si>
    <t xml:space="preserve"> Електрозварник ручного зварювання</t>
  </si>
  <si>
    <t xml:space="preserve"> Бухгалтер (з дипломом магістра)</t>
  </si>
  <si>
    <t xml:space="preserve"> Молодша медична сестра (санітарка, санітарка-прибиральниця, санітарка-буфетниця та ін.)</t>
  </si>
  <si>
    <t>заступник начальника відділу</t>
  </si>
  <si>
    <t>інженер-конструктор</t>
  </si>
  <si>
    <t>оператор поштового зв'язку</t>
  </si>
  <si>
    <t>касир торговельного залу</t>
  </si>
  <si>
    <t>Продавець-консультант</t>
  </si>
  <si>
    <t>охоронник</t>
  </si>
  <si>
    <t>лісник</t>
  </si>
  <si>
    <t>укладальник-пакувальник</t>
  </si>
  <si>
    <t>вантажник</t>
  </si>
  <si>
    <t xml:space="preserve"> Начальник відділу</t>
  </si>
  <si>
    <t xml:space="preserve"> Менеджер (управитель)</t>
  </si>
  <si>
    <t xml:space="preserve"> Листоноша (поштар)</t>
  </si>
  <si>
    <t xml:space="preserve"> Обліковець</t>
  </si>
  <si>
    <t xml:space="preserve"> контролер-ревізор</t>
  </si>
  <si>
    <t xml:space="preserve"> Молодший інспектор (поліція)</t>
  </si>
  <si>
    <t xml:space="preserve"> комплектувальник товарів</t>
  </si>
  <si>
    <t xml:space="preserve"> водій тролейбуса</t>
  </si>
  <si>
    <t>Кількість вакансій, одиниць</t>
  </si>
  <si>
    <t>Чисельність безробітних, осіб</t>
  </si>
  <si>
    <t>Кількість вакансій на кінець періоду, осіб</t>
  </si>
  <si>
    <t>за січень</t>
  </si>
  <si>
    <t xml:space="preserve"> інспектор</t>
  </si>
  <si>
    <t xml:space="preserve"> бетоняр</t>
  </si>
  <si>
    <t xml:space="preserve"> інженер-конструктор</t>
  </si>
  <si>
    <t xml:space="preserve"> провізор</t>
  </si>
  <si>
    <t xml:space="preserve"> приймальник замовлень</t>
  </si>
  <si>
    <t xml:space="preserve"> Оператор птахофабрик та механізованих ферм</t>
  </si>
  <si>
    <t>інженер з метрології</t>
  </si>
  <si>
    <t>приймальник замовлень</t>
  </si>
  <si>
    <t>озеленювач</t>
  </si>
  <si>
    <t>токар-розточувальник</t>
  </si>
  <si>
    <t>прибиральник територій</t>
  </si>
  <si>
    <t xml:space="preserve"> верстатник деревообробних верстатів</t>
  </si>
  <si>
    <t xml:space="preserve"> Маляр</t>
  </si>
  <si>
    <t xml:space="preserve"> експедитор</t>
  </si>
  <si>
    <t xml:space="preserve"> тваринник</t>
  </si>
  <si>
    <t xml:space="preserve"> дояр</t>
  </si>
  <si>
    <t xml:space="preserve"> муляр</t>
  </si>
  <si>
    <t xml:space="preserve"> машиніст екскаватора</t>
  </si>
  <si>
    <t>модельник виплавних моделей</t>
  </si>
  <si>
    <t>плавильник металу та сплавів</t>
  </si>
  <si>
    <t>начальник виробництва</t>
  </si>
  <si>
    <t>майстер шляховий</t>
  </si>
  <si>
    <t>механік з ремонту транспорту</t>
  </si>
  <si>
    <t>Оператор птахофабрик та механізованих ферм</t>
  </si>
  <si>
    <t>Робітник з комплексного обслуговування сільськогосподарського виробництва</t>
  </si>
  <si>
    <t>робітник з догляду за тваринами</t>
  </si>
  <si>
    <t xml:space="preserve"> Штукатур</t>
  </si>
  <si>
    <t xml:space="preserve"> Монтер колії</t>
  </si>
  <si>
    <t xml:space="preserve"> агроном</t>
  </si>
  <si>
    <t xml:space="preserve"> вихователь</t>
  </si>
  <si>
    <t xml:space="preserve"> Робітник на лісокультурних (лісогосподарських) роботах</t>
  </si>
  <si>
    <t>Зварник</t>
  </si>
  <si>
    <t>Оператор дефектоскопного візка</t>
  </si>
  <si>
    <t>головний енергетик</t>
  </si>
  <si>
    <t>Бригадир (звільнений) з поточного утримання й ремонту колій та штучних споруд</t>
  </si>
  <si>
    <t>Інженер-проектувальник (цивільне будівництво)</t>
  </si>
  <si>
    <t>згинальник труб</t>
  </si>
  <si>
    <t>Обліковець</t>
  </si>
  <si>
    <t>контролер на контрольно-пропускному пункті</t>
  </si>
  <si>
    <t>вагар</t>
  </si>
  <si>
    <t xml:space="preserve"> провідник пасажирського вагона</t>
  </si>
  <si>
    <t xml:space="preserve"> викладач вищого навчального закладу</t>
  </si>
  <si>
    <t xml:space="preserve"> робітник фермерського господарства</t>
  </si>
  <si>
    <t xml:space="preserve"> апаратник оброблення зерна</t>
  </si>
  <si>
    <t>головний технолог</t>
  </si>
  <si>
    <t>стрілець</t>
  </si>
  <si>
    <t>технік</t>
  </si>
  <si>
    <t>адміністратор</t>
  </si>
  <si>
    <t>провідник пасажирського вагона</t>
  </si>
  <si>
    <t>провідник із супроводження локомотивів і пасажирських вагонів у неробочому стані</t>
  </si>
  <si>
    <t>комірник</t>
  </si>
  <si>
    <t xml:space="preserve"> інспектор кредитний</t>
  </si>
  <si>
    <t xml:space="preserve"> касир (в банку)</t>
  </si>
  <si>
    <t xml:space="preserve"> Кондуктор громадського транспорту</t>
  </si>
  <si>
    <t>оцінювач-експерт</t>
  </si>
  <si>
    <t>машиніст копра</t>
  </si>
  <si>
    <t>копрівник</t>
  </si>
  <si>
    <t>інженер з механізації та автоматизації виробничих процесів</t>
  </si>
  <si>
    <t>штурман аеропорту (бюро, групи, служби)</t>
  </si>
  <si>
    <t>Технік-механік з ремонту технологічного устаткування</t>
  </si>
  <si>
    <t>Різьбяр по каменю</t>
  </si>
  <si>
    <t>інженер-програміст</t>
  </si>
  <si>
    <t>черговий пульта керування</t>
  </si>
  <si>
    <t>оператор комп'ютерного набору</t>
  </si>
  <si>
    <t>Кондуктор громадського транспорту</t>
  </si>
  <si>
    <t>підсобний робітник</t>
  </si>
  <si>
    <t xml:space="preserve"> робітник з комплексного прибирання та утримання будинків з прилеглими територіями</t>
  </si>
  <si>
    <t xml:space="preserve"> Юрист</t>
  </si>
  <si>
    <t xml:space="preserve"> лікар ветеринарної медицини</t>
  </si>
  <si>
    <t xml:space="preserve"> оператор котельні</t>
  </si>
  <si>
    <t>інженер-конструктор (механіка)</t>
  </si>
  <si>
    <t>арматурник (виробництво залізобетонних і бетонних виробів та конструкцій)</t>
  </si>
  <si>
    <t>формувальник залізобетонних виробів та конструкцій</t>
  </si>
  <si>
    <t>майстер виробничої дільниці</t>
  </si>
  <si>
    <t>електромонтер головного щита керування електростанцією</t>
  </si>
  <si>
    <t>машиніст крана (кранівник)</t>
  </si>
  <si>
    <t>В'язальник текстильно-галантерейних виробів</t>
  </si>
  <si>
    <t>технік-технолог</t>
  </si>
  <si>
    <t>машиніст бульдозера (будівельні роботи)</t>
  </si>
  <si>
    <t>водій тролейбуса</t>
  </si>
  <si>
    <t>Машиніст незнімної дрезини</t>
  </si>
  <si>
    <t>маркшейдер</t>
  </si>
  <si>
    <t>Начальник цеху</t>
  </si>
  <si>
    <t>еколог</t>
  </si>
  <si>
    <t>енергетик</t>
  </si>
  <si>
    <t>Технік-лаборант</t>
  </si>
  <si>
    <t>касир (в банку)</t>
  </si>
  <si>
    <t>секретар керівника (організації, підприємства, установи)</t>
  </si>
  <si>
    <t>бармен</t>
  </si>
  <si>
    <t>свинар</t>
  </si>
  <si>
    <t>верстатник деревообробних верстатів</t>
  </si>
  <si>
    <t>робітник з комплексного прибирання та утримання будинків з прилеглими територіями</t>
  </si>
  <si>
    <t>за січень-липень</t>
  </si>
  <si>
    <t>станом на 1 серпня</t>
  </si>
  <si>
    <t xml:space="preserve">Професії, по яких кількість  вакансій є найбільшою                                                                                                         у січні-липні 2018 року </t>
  </si>
  <si>
    <t>Станом на 01.08.2018 року</t>
  </si>
  <si>
    <t>Професії, по яких середній розмір запропонованої  заробітної  плати є найбільшим, станом на 01.08.2018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</si>
  <si>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01.08.2018 року</t>
  </si>
  <si>
    <t>Кількість осіб, які мали статус безробітного за січень-липень 2017-2018 рр.</t>
  </si>
  <si>
    <t>Кількість вакансій та чисельність безробітних за професіними групами                                   станом на 1 серпня 2018 року</t>
  </si>
  <si>
    <t xml:space="preserve"> Технік-лаборант</t>
  </si>
  <si>
    <t xml:space="preserve"> секретар</t>
  </si>
  <si>
    <t xml:space="preserve"> лісник</t>
  </si>
  <si>
    <t>Начальник відділу</t>
  </si>
  <si>
    <t>складальник взуття</t>
  </si>
  <si>
    <t>головний агроном</t>
  </si>
  <si>
    <t>майстер дільниці приймально-здавальної</t>
  </si>
  <si>
    <t>інженер з технічного нагляду</t>
  </si>
  <si>
    <t>Друкар офсетного плоского друкування</t>
  </si>
  <si>
    <t>слюсар-електромонтажник</t>
  </si>
  <si>
    <t>дояр</t>
  </si>
  <si>
    <t>стропальник</t>
  </si>
  <si>
    <t>електрослюсар з обслуговування автоматики та засобів вимірювань електростанцій</t>
  </si>
  <si>
    <t>апаратник повітроподілу</t>
  </si>
  <si>
    <t>начальник (завідувач) виробничої лабораторії</t>
  </si>
  <si>
    <t>виконавець робіт</t>
  </si>
  <si>
    <t>начальник відділу</t>
  </si>
  <si>
    <t>мікробіолог</t>
  </si>
  <si>
    <t>лікар-офтальмолог</t>
  </si>
  <si>
    <t>Інспектор</t>
  </si>
  <si>
    <t>інженер з нормування праці</t>
  </si>
  <si>
    <t>фахівець</t>
  </si>
  <si>
    <t>сестра медична зі стоматології</t>
  </si>
  <si>
    <t>інспектор</t>
  </si>
  <si>
    <t>контролер-касир</t>
  </si>
  <si>
    <t>секретар</t>
  </si>
  <si>
    <t>приймальник сільскогосподарських продуктів та сировини</t>
  </si>
  <si>
    <t>Молодший інспектор (поліція)</t>
  </si>
  <si>
    <t>покоївка</t>
  </si>
  <si>
    <t>комендант</t>
  </si>
  <si>
    <t>Інструктор з індивідуального навчання водінню</t>
  </si>
  <si>
    <t>птахівник</t>
  </si>
  <si>
    <t>лісоруб</t>
  </si>
  <si>
    <t>робітник зеленого будівництва</t>
  </si>
  <si>
    <t>сторож</t>
  </si>
  <si>
    <t>кухонний робітник</t>
  </si>
  <si>
    <t>двірник</t>
  </si>
  <si>
    <t>Кількість вакансій та чисельність безробітних                                                  станом на 1 серпня 2018 року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</si>
</sst>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  <numFmt numFmtId="187" formatCode="[$-FC19]d\ mmmm\ yyyy\ &quot;г.&quot;"/>
    <numFmt numFmtId="188" formatCode="#,##0.000"/>
  </numFmts>
  <fonts count="7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0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44">
    <xf numFmtId="0" fontId="0" fillId="0" borderId="0" xfId="0" applyAlignment="1">
      <alignment/>
    </xf>
    <xf numFmtId="0" fontId="6" fillId="0" borderId="0" xfId="501">
      <alignment/>
      <protection/>
    </xf>
    <xf numFmtId="0" fontId="8" fillId="0" borderId="0" xfId="522" applyFont="1" applyFill="1">
      <alignment/>
      <protection/>
    </xf>
    <xf numFmtId="0" fontId="45" fillId="0" borderId="0" xfId="522" applyFont="1" applyFill="1" applyBorder="1" applyAlignment="1">
      <alignment horizontal="center"/>
      <protection/>
    </xf>
    <xf numFmtId="0" fontId="45" fillId="0" borderId="0" xfId="522" applyFont="1" applyFill="1">
      <alignment/>
      <protection/>
    </xf>
    <xf numFmtId="0" fontId="45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1" fontId="7" fillId="0" borderId="0" xfId="522" applyNumberFormat="1" applyFont="1" applyFill="1">
      <alignment/>
      <protection/>
    </xf>
    <xf numFmtId="181" fontId="8" fillId="0" borderId="3" xfId="522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7" fillId="17" borderId="3" xfId="522" applyNumberFormat="1" applyFont="1" applyFill="1" applyBorder="1" applyAlignment="1">
      <alignment horizontal="center" vertical="center"/>
      <protection/>
    </xf>
    <xf numFmtId="0" fontId="2" fillId="0" borderId="0" xfId="522" applyFont="1" applyFill="1" applyAlignment="1">
      <alignment vertical="center"/>
      <protection/>
    </xf>
    <xf numFmtId="3" fontId="48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>
      <alignment/>
      <protection/>
    </xf>
    <xf numFmtId="0" fontId="2" fillId="0" borderId="0" xfId="522" applyFont="1" applyFill="1" applyAlignment="1">
      <alignment vertical="center" wrapText="1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0" fontId="2" fillId="0" borderId="19" xfId="522" applyFont="1" applyFill="1" applyBorder="1" applyAlignment="1">
      <alignment horizontal="left" vertical="center" wrapText="1"/>
      <protection/>
    </xf>
    <xf numFmtId="0" fontId="2" fillId="0" borderId="20" xfId="522" applyFont="1" applyFill="1" applyBorder="1" applyAlignment="1">
      <alignment horizontal="left" vertical="center" wrapText="1"/>
      <protection/>
    </xf>
    <xf numFmtId="0" fontId="43" fillId="0" borderId="19" xfId="522" applyFont="1" applyFill="1" applyBorder="1" applyAlignment="1">
      <alignment horizontal="center" vertical="center" wrapText="1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horizontal="center" vertical="center"/>
      <protection/>
    </xf>
    <xf numFmtId="3" fontId="52" fillId="0" borderId="3" xfId="522" applyNumberFormat="1" applyFont="1" applyFill="1" applyBorder="1" applyAlignment="1">
      <alignment horizontal="center" vertical="center" wrapText="1"/>
      <protection/>
    </xf>
    <xf numFmtId="3" fontId="52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8" fillId="0" borderId="3" xfId="449" applyNumberFormat="1" applyFont="1" applyBorder="1" applyAlignment="1">
      <alignment horizontal="center" vertical="center" wrapText="1"/>
      <protection/>
    </xf>
    <xf numFmtId="3" fontId="45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Border="1" applyAlignment="1" applyProtection="1">
      <alignment horizontal="center" vertical="center"/>
      <protection locked="0"/>
    </xf>
    <xf numFmtId="0" fontId="7" fillId="0" borderId="0" xfId="522" applyFont="1" applyFill="1">
      <alignment/>
      <protection/>
    </xf>
    <xf numFmtId="0" fontId="8" fillId="0" borderId="21" xfId="522" applyFont="1" applyFill="1" applyBorder="1" applyAlignment="1">
      <alignment horizontal="center" vertical="center" wrapText="1"/>
      <protection/>
    </xf>
    <xf numFmtId="0" fontId="43" fillId="0" borderId="0" xfId="522" applyFont="1" applyFill="1">
      <alignment/>
      <protection/>
    </xf>
    <xf numFmtId="0" fontId="52" fillId="0" borderId="0" xfId="522" applyFont="1" applyFill="1">
      <alignment/>
      <protection/>
    </xf>
    <xf numFmtId="14" fontId="8" fillId="0" borderId="3" xfId="449" applyNumberFormat="1" applyFont="1" applyBorder="1" applyAlignment="1">
      <alignment horizontal="center" vertical="center" wrapText="1"/>
      <protection/>
    </xf>
    <xf numFmtId="3" fontId="8" fillId="17" borderId="3" xfId="449" applyNumberFormat="1" applyFont="1" applyFill="1" applyBorder="1" applyAlignment="1">
      <alignment horizontal="center" vertical="center" wrapText="1"/>
      <protection/>
    </xf>
    <xf numFmtId="180" fontId="8" fillId="0" borderId="21" xfId="449" applyNumberFormat="1" applyFont="1" applyBorder="1" applyAlignment="1">
      <alignment horizontal="center" vertical="center" wrapText="1"/>
      <protection/>
    </xf>
    <xf numFmtId="3" fontId="8" fillId="0" borderId="22" xfId="522" applyNumberFormat="1" applyFont="1" applyFill="1" applyBorder="1" applyAlignment="1">
      <alignment horizontal="center" vertical="center"/>
      <protection/>
    </xf>
    <xf numFmtId="3" fontId="8" fillId="17" borderId="22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vertical="center"/>
      <protection/>
    </xf>
    <xf numFmtId="0" fontId="56" fillId="0" borderId="23" xfId="522" applyFont="1" applyFill="1" applyBorder="1" applyAlignment="1">
      <alignment horizontal="center" vertical="center" wrapText="1"/>
      <protection/>
    </xf>
    <xf numFmtId="3" fontId="8" fillId="0" borderId="24" xfId="522" applyNumberFormat="1" applyFont="1" applyFill="1" applyBorder="1" applyAlignment="1">
      <alignment horizontal="center" vertical="center"/>
      <protection/>
    </xf>
    <xf numFmtId="0" fontId="2" fillId="0" borderId="25" xfId="522" applyFont="1" applyFill="1" applyBorder="1" applyAlignment="1">
      <alignment horizontal="left" vertical="center" wrapText="1"/>
      <protection/>
    </xf>
    <xf numFmtId="186" fontId="9" fillId="0" borderId="26" xfId="449" applyNumberFormat="1" applyFont="1" applyBorder="1" applyAlignment="1">
      <alignment horizontal="center" vertical="center"/>
      <protection/>
    </xf>
    <xf numFmtId="186" fontId="9" fillId="0" borderId="27" xfId="449" applyNumberFormat="1" applyFont="1" applyBorder="1" applyAlignment="1">
      <alignment horizontal="center" vertical="center"/>
      <protection/>
    </xf>
    <xf numFmtId="181" fontId="52" fillId="0" borderId="0" xfId="522" applyNumberFormat="1" applyFont="1" applyFill="1">
      <alignment/>
      <protection/>
    </xf>
    <xf numFmtId="186" fontId="9" fillId="0" borderId="3" xfId="449" applyNumberFormat="1" applyFont="1" applyBorder="1" applyAlignment="1">
      <alignment horizontal="center" vertical="center"/>
      <protection/>
    </xf>
    <xf numFmtId="0" fontId="7" fillId="0" borderId="28" xfId="522" applyFont="1" applyFill="1" applyBorder="1">
      <alignment/>
      <protection/>
    </xf>
    <xf numFmtId="186" fontId="9" fillId="0" borderId="29" xfId="449" applyNumberFormat="1" applyFont="1" applyBorder="1" applyAlignment="1">
      <alignment horizontal="center" vertical="center"/>
      <protection/>
    </xf>
    <xf numFmtId="3" fontId="52" fillId="0" borderId="0" xfId="522" applyNumberFormat="1" applyFont="1" applyFill="1">
      <alignment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8" fillId="0" borderId="3" xfId="449" applyNumberFormat="1" applyFont="1" applyBorder="1" applyAlignment="1">
      <alignment horizontal="center" vertical="center" wrapText="1"/>
      <protection/>
    </xf>
    <xf numFmtId="181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52" fillId="0" borderId="3" xfId="449" applyNumberFormat="1" applyFont="1" applyBorder="1" applyAlignment="1">
      <alignment horizontal="center" vertical="center" wrapText="1"/>
      <protection/>
    </xf>
    <xf numFmtId="3" fontId="8" fillId="0" borderId="24" xfId="522" applyNumberFormat="1" applyFont="1" applyFill="1" applyBorder="1" applyAlignment="1">
      <alignment horizontal="center" vertical="center" wrapText="1"/>
      <protection/>
    </xf>
    <xf numFmtId="3" fontId="2" fillId="0" borderId="30" xfId="522" applyNumberFormat="1" applyFont="1" applyFill="1" applyBorder="1" applyAlignment="1">
      <alignment horizontal="center" vertical="center"/>
      <protection/>
    </xf>
    <xf numFmtId="181" fontId="8" fillId="0" borderId="3" xfId="449" applyNumberFormat="1" applyFont="1" applyBorder="1" applyAlignment="1">
      <alignment horizontal="center" vertical="center" wrapText="1"/>
      <protection/>
    </xf>
    <xf numFmtId="3" fontId="2" fillId="0" borderId="31" xfId="522" applyNumberFormat="1" applyFont="1" applyFill="1" applyBorder="1" applyAlignment="1">
      <alignment horizontal="center" vertical="center"/>
      <protection/>
    </xf>
    <xf numFmtId="3" fontId="2" fillId="0" borderId="32" xfId="522" applyNumberFormat="1" applyFont="1" applyFill="1" applyBorder="1" applyAlignment="1">
      <alignment horizontal="center" vertical="center"/>
      <protection/>
    </xf>
    <xf numFmtId="181" fontId="8" fillId="0" borderId="29" xfId="449" applyNumberFormat="1" applyFont="1" applyBorder="1" applyAlignment="1">
      <alignment horizontal="center" vertical="center" wrapText="1"/>
      <protection/>
    </xf>
    <xf numFmtId="3" fontId="2" fillId="0" borderId="33" xfId="522" applyNumberFormat="1" applyFont="1" applyFill="1" applyBorder="1" applyAlignment="1">
      <alignment horizontal="center" vertical="center"/>
      <protection/>
    </xf>
    <xf numFmtId="180" fontId="8" fillId="0" borderId="34" xfId="449" applyNumberFormat="1" applyFont="1" applyBorder="1" applyAlignment="1">
      <alignment horizontal="center" vertical="center" wrapText="1"/>
      <protection/>
    </xf>
    <xf numFmtId="181" fontId="8" fillId="0" borderId="22" xfId="449" applyNumberFormat="1" applyFont="1" applyBorder="1" applyAlignment="1">
      <alignment horizontal="center" vertical="center" wrapText="1"/>
      <protection/>
    </xf>
    <xf numFmtId="181" fontId="8" fillId="0" borderId="27" xfId="449" applyNumberFormat="1" applyFont="1" applyBorder="1" applyAlignment="1">
      <alignment horizontal="center" vertical="center" wrapText="1"/>
      <protection/>
    </xf>
    <xf numFmtId="180" fontId="8" fillId="0" borderId="35" xfId="449" applyNumberFormat="1" applyFont="1" applyBorder="1" applyAlignment="1">
      <alignment horizontal="center" vertical="center" wrapText="1"/>
      <protection/>
    </xf>
    <xf numFmtId="180" fontId="8" fillId="0" borderId="36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7" fillId="17" borderId="3" xfId="522" applyNumberFormat="1" applyFont="1" applyFill="1" applyBorder="1" applyAlignment="1">
      <alignment horizontal="center" vertical="center"/>
      <protection/>
    </xf>
    <xf numFmtId="3" fontId="2" fillId="17" borderId="3" xfId="522" applyNumberFormat="1" applyFont="1" applyFill="1" applyBorder="1" applyAlignment="1">
      <alignment horizontal="center" vertical="center"/>
      <protection/>
    </xf>
    <xf numFmtId="3" fontId="68" fillId="17" borderId="3" xfId="522" applyNumberFormat="1" applyFont="1" applyFill="1" applyBorder="1" applyAlignment="1">
      <alignment horizontal="center" vertical="center"/>
      <protection/>
    </xf>
    <xf numFmtId="0" fontId="1" fillId="0" borderId="0" xfId="501" applyFont="1">
      <alignment/>
      <protection/>
    </xf>
    <xf numFmtId="0" fontId="1" fillId="0" borderId="22" xfId="501" applyFont="1" applyBorder="1" applyAlignment="1">
      <alignment horizontal="center" vertical="center" wrapText="1"/>
      <protection/>
    </xf>
    <xf numFmtId="0" fontId="1" fillId="0" borderId="3" xfId="501" applyFont="1" applyBorder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4" fillId="0" borderId="0" xfId="501" applyFont="1">
      <alignment/>
      <protection/>
    </xf>
    <xf numFmtId="2" fontId="1" fillId="0" borderId="3" xfId="501" applyNumberFormat="1" applyFont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1" fillId="0" borderId="0" xfId="501" applyNumberFormat="1" applyFont="1" applyAlignment="1">
      <alignment wrapText="1"/>
      <protection/>
    </xf>
    <xf numFmtId="3" fontId="1" fillId="0" borderId="0" xfId="501" applyNumberFormat="1" applyFont="1">
      <alignment/>
      <protection/>
    </xf>
    <xf numFmtId="0" fontId="1" fillId="0" borderId="0" xfId="501" applyFont="1" applyAlignment="1">
      <alignment horizontal="center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17" borderId="3" xfId="50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wrapText="1"/>
      <protection/>
    </xf>
    <xf numFmtId="3" fontId="9" fillId="0" borderId="3" xfId="501" applyNumberFormat="1" applyFont="1" applyBorder="1" applyAlignment="1">
      <alignment horizontal="center" wrapText="1"/>
      <protection/>
    </xf>
    <xf numFmtId="3" fontId="9" fillId="0" borderId="0" xfId="501" applyNumberFormat="1" applyFont="1">
      <alignment/>
      <protection/>
    </xf>
    <xf numFmtId="0" fontId="1" fillId="0" borderId="0" xfId="501" applyFont="1" applyAlignment="1">
      <alignment/>
      <protection/>
    </xf>
    <xf numFmtId="3" fontId="60" fillId="0" borderId="22" xfId="501" applyNumberFormat="1" applyFont="1" applyBorder="1" applyAlignment="1">
      <alignment horizontal="center" vertical="center" wrapText="1"/>
      <protection/>
    </xf>
    <xf numFmtId="0" fontId="42" fillId="17" borderId="37" xfId="501" applyFont="1" applyFill="1" applyBorder="1" applyAlignment="1">
      <alignment vertical="center" wrapText="1"/>
      <protection/>
    </xf>
    <xf numFmtId="3" fontId="42" fillId="17" borderId="37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3" fontId="4" fillId="17" borderId="3" xfId="501" applyNumberFormat="1" applyFont="1" applyFill="1" applyBorder="1" applyAlignment="1">
      <alignment horizontal="center" vertical="center" wrapText="1"/>
      <protection/>
    </xf>
    <xf numFmtId="3" fontId="4" fillId="0" borderId="22" xfId="501" applyNumberFormat="1" applyFont="1" applyBorder="1" applyAlignment="1">
      <alignment horizontal="center" vertical="center" wrapText="1"/>
      <protection/>
    </xf>
    <xf numFmtId="3" fontId="42" fillId="17" borderId="26" xfId="501" applyNumberFormat="1" applyFont="1" applyFill="1" applyBorder="1" applyAlignment="1">
      <alignment horizontal="center" vertical="center" wrapText="1"/>
      <protection/>
    </xf>
    <xf numFmtId="3" fontId="60" fillId="0" borderId="0" xfId="501" applyNumberFormat="1" applyFont="1">
      <alignment/>
      <protection/>
    </xf>
    <xf numFmtId="0" fontId="50" fillId="0" borderId="0" xfId="522" applyFont="1" applyFill="1" applyAlignment="1">
      <alignment horizontal="center"/>
      <protection/>
    </xf>
    <xf numFmtId="181" fontId="8" fillId="0" borderId="21" xfId="522" applyNumberFormat="1" applyFont="1" applyFill="1" applyBorder="1" applyAlignment="1">
      <alignment horizontal="center" vertical="center"/>
      <protection/>
    </xf>
    <xf numFmtId="3" fontId="2" fillId="0" borderId="29" xfId="522" applyNumberFormat="1" applyFont="1" applyFill="1" applyBorder="1" applyAlignment="1">
      <alignment horizontal="center" vertical="center" wrapText="1"/>
      <protection/>
    </xf>
    <xf numFmtId="3" fontId="2" fillId="0" borderId="29" xfId="522" applyNumberFormat="1" applyFont="1" applyFill="1" applyBorder="1" applyAlignment="1">
      <alignment horizontal="center" vertical="center"/>
      <protection/>
    </xf>
    <xf numFmtId="181" fontId="8" fillId="0" borderId="29" xfId="522" applyNumberFormat="1" applyFont="1" applyFill="1" applyBorder="1" applyAlignment="1">
      <alignment horizontal="center" vertical="center" wrapText="1"/>
      <protection/>
    </xf>
    <xf numFmtId="3" fontId="9" fillId="0" borderId="29" xfId="449" applyNumberFormat="1" applyFont="1" applyBorder="1" applyAlignment="1" applyProtection="1">
      <alignment horizontal="center" vertical="center"/>
      <protection locked="0"/>
    </xf>
    <xf numFmtId="181" fontId="8" fillId="0" borderId="34" xfId="522" applyNumberFormat="1" applyFont="1" applyFill="1" applyBorder="1" applyAlignment="1">
      <alignment horizontal="center" vertical="center"/>
      <protection/>
    </xf>
    <xf numFmtId="181" fontId="8" fillId="0" borderId="21" xfId="522" applyNumberFormat="1" applyFont="1" applyFill="1" applyBorder="1" applyAlignment="1">
      <alignment horizontal="center" vertical="center" wrapText="1"/>
      <protection/>
    </xf>
    <xf numFmtId="3" fontId="48" fillId="0" borderId="29" xfId="449" applyNumberFormat="1" applyFont="1" applyBorder="1" applyAlignment="1">
      <alignment horizontal="center" vertical="center" wrapText="1"/>
      <protection/>
    </xf>
    <xf numFmtId="181" fontId="8" fillId="0" borderId="34" xfId="522" applyNumberFormat="1" applyFont="1" applyFill="1" applyBorder="1" applyAlignment="1">
      <alignment horizontal="center" vertical="center" wrapText="1"/>
      <protection/>
    </xf>
    <xf numFmtId="0" fontId="43" fillId="0" borderId="21" xfId="522" applyFont="1" applyFill="1" applyBorder="1" applyAlignment="1">
      <alignment horizontal="center" vertical="center" wrapText="1"/>
      <protection/>
    </xf>
    <xf numFmtId="181" fontId="43" fillId="0" borderId="21" xfId="522" applyNumberFormat="1" applyFont="1" applyFill="1" applyBorder="1" applyAlignment="1">
      <alignment horizontal="center" vertical="center"/>
      <protection/>
    </xf>
    <xf numFmtId="0" fontId="54" fillId="0" borderId="19" xfId="521" applyFont="1" applyBorder="1" applyAlignment="1">
      <alignment vertical="center" wrapText="1"/>
      <protection/>
    </xf>
    <xf numFmtId="0" fontId="54" fillId="0" borderId="20" xfId="521" applyFont="1" applyBorder="1" applyAlignment="1">
      <alignment vertical="center" wrapText="1"/>
      <protection/>
    </xf>
    <xf numFmtId="3" fontId="52" fillId="0" borderId="29" xfId="522" applyNumberFormat="1" applyFont="1" applyFill="1" applyBorder="1" applyAlignment="1">
      <alignment horizontal="center" vertical="center" wrapText="1"/>
      <protection/>
    </xf>
    <xf numFmtId="3" fontId="52" fillId="0" borderId="29" xfId="522" applyNumberFormat="1" applyFont="1" applyFill="1" applyBorder="1" applyAlignment="1">
      <alignment horizontal="center" vertical="center"/>
      <protection/>
    </xf>
    <xf numFmtId="181" fontId="43" fillId="0" borderId="29" xfId="522" applyNumberFormat="1" applyFont="1" applyFill="1" applyBorder="1" applyAlignment="1">
      <alignment horizontal="center" vertical="center" wrapText="1"/>
      <protection/>
    </xf>
    <xf numFmtId="181" fontId="43" fillId="0" borderId="34" xfId="522" applyNumberFormat="1" applyFont="1" applyFill="1" applyBorder="1" applyAlignment="1">
      <alignment horizontal="center" vertical="center"/>
      <protection/>
    </xf>
    <xf numFmtId="3" fontId="43" fillId="0" borderId="21" xfId="522" applyNumberFormat="1" applyFont="1" applyFill="1" applyBorder="1" applyAlignment="1">
      <alignment horizontal="center" vertical="center"/>
      <protection/>
    </xf>
    <xf numFmtId="3" fontId="9" fillId="0" borderId="0" xfId="501" applyNumberFormat="1" applyFont="1" applyAlignment="1">
      <alignment horizontal="center"/>
      <protection/>
    </xf>
    <xf numFmtId="0" fontId="1" fillId="0" borderId="38" xfId="501" applyFont="1" applyBorder="1" applyAlignment="1">
      <alignment horizontal="center" vertical="center"/>
      <protection/>
    </xf>
    <xf numFmtId="2" fontId="3" fillId="0" borderId="39" xfId="501" applyNumberFormat="1" applyFont="1" applyBorder="1" applyAlignment="1">
      <alignment horizontal="center" vertical="center" wrapText="1"/>
      <protection/>
    </xf>
    <xf numFmtId="3" fontId="3" fillId="0" borderId="40" xfId="501" applyNumberFormat="1" applyFont="1" applyBorder="1" applyAlignment="1">
      <alignment horizontal="center" vertical="center" wrapText="1"/>
      <protection/>
    </xf>
    <xf numFmtId="0" fontId="1" fillId="0" borderId="19" xfId="501" applyFont="1" applyBorder="1" applyAlignment="1">
      <alignment horizontal="center"/>
      <protection/>
    </xf>
    <xf numFmtId="3" fontId="9" fillId="0" borderId="21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/>
      <protection/>
    </xf>
    <xf numFmtId="0" fontId="1" fillId="0" borderId="20" xfId="501" applyFont="1" applyBorder="1" applyAlignment="1">
      <alignment horizontal="center"/>
      <protection/>
    </xf>
    <xf numFmtId="3" fontId="9" fillId="0" borderId="34" xfId="501" applyNumberFormat="1" applyFont="1" applyBorder="1" applyAlignment="1">
      <alignment horizontal="center"/>
      <protection/>
    </xf>
    <xf numFmtId="3" fontId="4" fillId="0" borderId="41" xfId="501" applyNumberFormat="1" applyFont="1" applyBorder="1" applyAlignment="1">
      <alignment horizontal="center" vertical="center" wrapText="1"/>
      <protection/>
    </xf>
    <xf numFmtId="3" fontId="4" fillId="0" borderId="26" xfId="501" applyNumberFormat="1" applyFont="1" applyBorder="1" applyAlignment="1">
      <alignment horizontal="center" vertical="center" wrapText="1"/>
      <protection/>
    </xf>
    <xf numFmtId="0" fontId="7" fillId="50" borderId="0" xfId="522" applyFont="1" applyFill="1">
      <alignment/>
      <protection/>
    </xf>
    <xf numFmtId="0" fontId="7" fillId="50" borderId="0" xfId="522" applyFont="1" applyFill="1" applyAlignment="1">
      <alignment wrapText="1"/>
      <protection/>
    </xf>
    <xf numFmtId="3" fontId="8" fillId="0" borderId="3" xfId="522" applyNumberFormat="1" applyFont="1" applyFill="1" applyBorder="1" applyAlignment="1">
      <alignment horizontal="center" vertical="center"/>
      <protection/>
    </xf>
    <xf numFmtId="165" fontId="52" fillId="0" borderId="3" xfId="449" applyNumberFormat="1" applyFont="1" applyBorder="1" applyAlignment="1">
      <alignment horizontal="center" vertical="center" wrapText="1"/>
      <protection/>
    </xf>
    <xf numFmtId="0" fontId="54" fillId="0" borderId="19" xfId="521" applyFont="1" applyFill="1" applyBorder="1" applyAlignment="1">
      <alignment vertical="center" wrapText="1"/>
      <protection/>
    </xf>
    <xf numFmtId="0" fontId="54" fillId="0" borderId="20" xfId="521" applyFont="1" applyFill="1" applyBorder="1" applyAlignment="1">
      <alignment vertical="center" wrapText="1"/>
      <protection/>
    </xf>
    <xf numFmtId="0" fontId="1" fillId="0" borderId="3" xfId="501" applyFont="1" applyFill="1" applyBorder="1" applyAlignment="1">
      <alignment horizontal="center"/>
      <protection/>
    </xf>
    <xf numFmtId="0" fontId="9" fillId="0" borderId="3" xfId="501" applyFont="1" applyFill="1" applyBorder="1" applyAlignment="1">
      <alignment horizontal="center" vertical="center"/>
      <protection/>
    </xf>
    <xf numFmtId="49" fontId="2" fillId="0" borderId="3" xfId="449" applyNumberFormat="1" applyFont="1" applyBorder="1" applyAlignment="1">
      <alignment horizontal="center" vertical="center" wrapText="1"/>
      <protection/>
    </xf>
    <xf numFmtId="0" fontId="55" fillId="0" borderId="19" xfId="521" applyFont="1" applyFill="1" applyBorder="1" applyAlignment="1">
      <alignment vertical="center" wrapText="1"/>
      <protection/>
    </xf>
    <xf numFmtId="0" fontId="55" fillId="0" borderId="20" xfId="521" applyFont="1" applyFill="1" applyBorder="1" applyAlignment="1">
      <alignment vertical="center" wrapText="1"/>
      <protection/>
    </xf>
    <xf numFmtId="3" fontId="52" fillId="0" borderId="21" xfId="522" applyNumberFormat="1" applyFont="1" applyFill="1" applyBorder="1" applyAlignment="1">
      <alignment horizontal="center" vertical="center"/>
      <protection/>
    </xf>
    <xf numFmtId="3" fontId="52" fillId="0" borderId="34" xfId="522" applyNumberFormat="1" applyFont="1" applyFill="1" applyBorder="1" applyAlignment="1">
      <alignment horizontal="center" vertical="center"/>
      <protection/>
    </xf>
    <xf numFmtId="181" fontId="2" fillId="0" borderId="0" xfId="522" applyNumberFormat="1" applyFont="1" applyFill="1" applyAlignment="1">
      <alignment vertical="center" wrapText="1"/>
      <protection/>
    </xf>
    <xf numFmtId="0" fontId="1" fillId="0" borderId="19" xfId="501" applyFont="1" applyFill="1" applyBorder="1" applyAlignment="1">
      <alignment horizontal="center"/>
      <protection/>
    </xf>
    <xf numFmtId="0" fontId="9" fillId="0" borderId="3" xfId="0" applyFont="1" applyBorder="1" applyAlignment="1">
      <alignment horizontal="left" vertical="center" wrapText="1"/>
    </xf>
    <xf numFmtId="0" fontId="42" fillId="0" borderId="37" xfId="501" applyFont="1" applyFill="1" applyBorder="1" applyAlignment="1">
      <alignment vertical="center" wrapText="1"/>
      <protection/>
    </xf>
    <xf numFmtId="1" fontId="4" fillId="0" borderId="3" xfId="0" applyNumberFormat="1" applyFont="1" applyBorder="1" applyAlignment="1">
      <alignment horizontal="center" vertical="center"/>
    </xf>
    <xf numFmtId="0" fontId="42" fillId="0" borderId="26" xfId="501" applyFont="1" applyFill="1" applyBorder="1" applyAlignment="1">
      <alignment vertical="center" wrapText="1"/>
      <protection/>
    </xf>
    <xf numFmtId="3" fontId="4" fillId="17" borderId="42" xfId="501" applyNumberFormat="1" applyFont="1" applyFill="1" applyBorder="1" applyAlignment="1">
      <alignment horizontal="center" vertical="center" wrapText="1"/>
      <protection/>
    </xf>
    <xf numFmtId="3" fontId="8" fillId="0" borderId="3" xfId="449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3" xfId="501" applyFont="1" applyFill="1" applyBorder="1" applyAlignment="1">
      <alignment horizontal="center" vertical="center" wrapText="1"/>
      <protection/>
    </xf>
    <xf numFmtId="3" fontId="1" fillId="0" borderId="3" xfId="501" applyNumberFormat="1" applyFont="1" applyFill="1" applyBorder="1" applyAlignment="1">
      <alignment horizontal="center" vertical="center" wrapText="1"/>
      <protection/>
    </xf>
    <xf numFmtId="3" fontId="9" fillId="0" borderId="3" xfId="501" applyNumberFormat="1" applyFont="1" applyFill="1" applyBorder="1" applyAlignment="1">
      <alignment horizontal="center" vertical="center" wrapText="1"/>
      <protection/>
    </xf>
    <xf numFmtId="3" fontId="7" fillId="0" borderId="0" xfId="522" applyNumberFormat="1" applyFont="1" applyFill="1" applyAlignment="1">
      <alignment wrapText="1"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9" fillId="0" borderId="3" xfId="501" applyNumberFormat="1" applyFont="1" applyFill="1" applyBorder="1" applyAlignment="1">
      <alignment horizontal="center" wrapText="1"/>
      <protection/>
    </xf>
    <xf numFmtId="0" fontId="9" fillId="0" borderId="3" xfId="0" applyFont="1" applyBorder="1" applyAlignment="1">
      <alignment horizontal="center" vertical="center" wrapText="1"/>
    </xf>
    <xf numFmtId="3" fontId="8" fillId="0" borderId="3" xfId="522" applyNumberFormat="1" applyFont="1" applyFill="1" applyBorder="1" applyAlignment="1">
      <alignment horizontal="center" vertical="center" wrapText="1"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57" fillId="0" borderId="3" xfId="522" applyFont="1" applyFill="1" applyBorder="1" applyAlignment="1">
      <alignment horizontal="center" vertical="center" wrapText="1"/>
      <protection/>
    </xf>
    <xf numFmtId="0" fontId="2" fillId="0" borderId="3" xfId="522" applyFont="1" applyFill="1" applyBorder="1" applyAlignment="1">
      <alignment horizontal="left" vertical="center" wrapText="1"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Fill="1" applyBorder="1" applyAlignment="1">
      <alignment horizontal="center" vertical="center" wrapText="1"/>
      <protection/>
    </xf>
    <xf numFmtId="3" fontId="9" fillId="0" borderId="43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45" xfId="0" applyNumberFormat="1" applyFont="1" applyBorder="1" applyAlignment="1">
      <alignment horizontal="center" vertical="center"/>
    </xf>
    <xf numFmtId="0" fontId="9" fillId="0" borderId="3" xfId="501" applyFont="1" applyFill="1" applyBorder="1" applyAlignment="1">
      <alignment horizontal="center" vertical="center" wrapText="1"/>
      <protection/>
    </xf>
    <xf numFmtId="0" fontId="9" fillId="0" borderId="3" xfId="501" applyFont="1" applyFill="1" applyBorder="1" applyAlignment="1">
      <alignment horizontal="center" wrapText="1"/>
      <protection/>
    </xf>
    <xf numFmtId="3" fontId="42" fillId="17" borderId="42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165" fontId="52" fillId="0" borderId="3" xfId="449" applyNumberFormat="1" applyFont="1" applyFill="1" applyBorder="1" applyAlignment="1">
      <alignment horizontal="center" vertical="center" wrapText="1"/>
      <protection/>
    </xf>
    <xf numFmtId="1" fontId="52" fillId="0" borderId="3" xfId="449" applyNumberFormat="1" applyFont="1" applyFill="1" applyBorder="1" applyAlignment="1">
      <alignment horizontal="center" vertical="center" wrapText="1"/>
      <protection/>
    </xf>
    <xf numFmtId="0" fontId="9" fillId="0" borderId="42" xfId="0" applyFont="1" applyBorder="1" applyAlignment="1">
      <alignment horizontal="left" vertical="center" wrapText="1"/>
    </xf>
    <xf numFmtId="1" fontId="4" fillId="0" borderId="42" xfId="0" applyNumberFormat="1" applyFont="1" applyBorder="1" applyAlignment="1">
      <alignment horizontal="center" vertical="center"/>
    </xf>
    <xf numFmtId="3" fontId="4" fillId="0" borderId="46" xfId="501" applyNumberFormat="1" applyFont="1" applyBorder="1" applyAlignment="1">
      <alignment horizontal="center" vertical="center" wrapText="1"/>
      <protection/>
    </xf>
    <xf numFmtId="49" fontId="2" fillId="0" borderId="3" xfId="449" applyNumberFormat="1" applyFont="1" applyFill="1" applyBorder="1" applyAlignment="1">
      <alignment horizontal="center" vertical="center" wrapText="1"/>
      <protection/>
    </xf>
    <xf numFmtId="3" fontId="1" fillId="0" borderId="47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/>
    </xf>
    <xf numFmtId="3" fontId="1" fillId="0" borderId="50" xfId="0" applyNumberFormat="1" applyFont="1" applyBorder="1" applyAlignment="1">
      <alignment horizontal="center"/>
    </xf>
    <xf numFmtId="181" fontId="52" fillId="0" borderId="0" xfId="522" applyNumberFormat="1" applyFont="1" applyFill="1" applyAlignment="1">
      <alignment horizontal="center" vertical="center"/>
      <protection/>
    </xf>
    <xf numFmtId="185" fontId="43" fillId="0" borderId="0" xfId="522" applyNumberFormat="1" applyFont="1" applyFill="1">
      <alignment/>
      <protection/>
    </xf>
    <xf numFmtId="180" fontId="43" fillId="0" borderId="0" xfId="522" applyNumberFormat="1" applyFont="1" applyFill="1">
      <alignment/>
      <protection/>
    </xf>
    <xf numFmtId="188" fontId="43" fillId="0" borderId="0" xfId="522" applyNumberFormat="1" applyFont="1" applyFill="1" applyAlignment="1">
      <alignment vertical="center"/>
      <protection/>
    </xf>
    <xf numFmtId="0" fontId="59" fillId="0" borderId="0" xfId="501" applyFont="1" applyFill="1" applyAlignment="1">
      <alignment horizontal="center" vertical="center" wrapText="1"/>
      <protection/>
    </xf>
    <xf numFmtId="2" fontId="9" fillId="0" borderId="46" xfId="501" applyNumberFormat="1" applyFont="1" applyBorder="1" applyAlignment="1">
      <alignment horizontal="center" vertical="center" wrapText="1"/>
      <protection/>
    </xf>
    <xf numFmtId="2" fontId="9" fillId="0" borderId="42" xfId="501" applyNumberFormat="1" applyFont="1" applyBorder="1" applyAlignment="1">
      <alignment horizontal="center" vertical="center" wrapText="1"/>
      <protection/>
    </xf>
    <xf numFmtId="0" fontId="9" fillId="0" borderId="51" xfId="501" applyFont="1" applyBorder="1" applyAlignment="1">
      <alignment horizontal="center" vertical="center" wrapText="1"/>
      <protection/>
    </xf>
    <xf numFmtId="0" fontId="1" fillId="0" borderId="0" xfId="501" applyFont="1" applyFill="1">
      <alignment/>
      <protection/>
    </xf>
    <xf numFmtId="0" fontId="46" fillId="0" borderId="0" xfId="522" applyFont="1" applyFill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45" fillId="0" borderId="38" xfId="522" applyFont="1" applyFill="1" applyBorder="1" applyAlignment="1">
      <alignment horizontal="center"/>
      <protection/>
    </xf>
    <xf numFmtId="0" fontId="45" fillId="0" borderId="19" xfId="522" applyFont="1" applyFill="1" applyBorder="1" applyAlignment="1">
      <alignment horizontal="center"/>
      <protection/>
    </xf>
    <xf numFmtId="0" fontId="43" fillId="0" borderId="39" xfId="522" applyFont="1" applyFill="1" applyBorder="1" applyAlignment="1">
      <alignment horizontal="center" vertical="center"/>
      <protection/>
    </xf>
    <xf numFmtId="0" fontId="43" fillId="0" borderId="40" xfId="522" applyFont="1" applyFill="1" applyBorder="1" applyAlignment="1">
      <alignment horizontal="center" vertical="center"/>
      <protection/>
    </xf>
    <xf numFmtId="0" fontId="49" fillId="0" borderId="0" xfId="522" applyFont="1" applyFill="1" applyAlignment="1">
      <alignment horizont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39" xfId="522" applyFont="1" applyFill="1" applyBorder="1" applyAlignment="1">
      <alignment horizontal="center" vertical="center"/>
      <protection/>
    </xf>
    <xf numFmtId="0" fontId="51" fillId="0" borderId="40" xfId="522" applyFont="1" applyFill="1" applyBorder="1" applyAlignment="1">
      <alignment horizontal="center" vertical="center"/>
      <protection/>
    </xf>
    <xf numFmtId="0" fontId="59" fillId="0" borderId="0" xfId="501" applyFont="1" applyFill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9" fillId="0" borderId="51" xfId="501" applyNumberFormat="1" applyFont="1" applyBorder="1" applyAlignment="1">
      <alignment horizontal="center" vertical="center" wrapText="1"/>
      <protection/>
    </xf>
    <xf numFmtId="0" fontId="9" fillId="0" borderId="46" xfId="501" applyFont="1" applyBorder="1" applyAlignment="1">
      <alignment horizontal="center" vertical="center" wrapText="1"/>
      <protection/>
    </xf>
    <xf numFmtId="0" fontId="9" fillId="0" borderId="42" xfId="501" applyFont="1" applyBorder="1" applyAlignment="1">
      <alignment horizontal="center" vertical="center" wrapText="1"/>
      <protection/>
    </xf>
    <xf numFmtId="0" fontId="9" fillId="0" borderId="52" xfId="501" applyNumberFormat="1" applyFont="1" applyBorder="1" applyAlignment="1">
      <alignment horizontal="center" vertical="center" wrapText="1"/>
      <protection/>
    </xf>
    <xf numFmtId="0" fontId="9" fillId="0" borderId="53" xfId="501" applyNumberFormat="1" applyFont="1" applyBorder="1" applyAlignment="1">
      <alignment horizontal="center" vertical="center" wrapText="1"/>
      <protection/>
    </xf>
    <xf numFmtId="0" fontId="9" fillId="0" borderId="51" xfId="501" applyFont="1" applyFill="1" applyBorder="1" applyAlignment="1">
      <alignment horizontal="center" vertical="center" wrapText="1"/>
      <protection/>
    </xf>
    <xf numFmtId="0" fontId="9" fillId="0" borderId="42" xfId="501" applyFont="1" applyFill="1" applyBorder="1" applyAlignment="1">
      <alignment horizontal="center" vertical="center" wrapText="1"/>
      <protection/>
    </xf>
    <xf numFmtId="0" fontId="61" fillId="0" borderId="0" xfId="501" applyFont="1" applyFill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Fill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42" fillId="0" borderId="42" xfId="501" applyFont="1" applyBorder="1" applyAlignment="1">
      <alignment horizontal="center" vertical="center" wrapText="1"/>
      <protection/>
    </xf>
    <xf numFmtId="0" fontId="42" fillId="0" borderId="3" xfId="501" applyFont="1" applyBorder="1" applyAlignment="1">
      <alignment horizontal="center" vertical="center" wrapText="1"/>
      <protection/>
    </xf>
    <xf numFmtId="0" fontId="42" fillId="0" borderId="3" xfId="501" applyFont="1" applyFill="1" applyBorder="1" applyAlignment="1">
      <alignment horizontal="center" vertical="center" wrapText="1"/>
      <protection/>
    </xf>
    <xf numFmtId="0" fontId="62" fillId="0" borderId="0" xfId="501" applyFont="1" applyFill="1" applyAlignment="1">
      <alignment horizontal="center" vertical="center" wrapText="1"/>
      <protection/>
    </xf>
    <xf numFmtId="0" fontId="42" fillId="0" borderId="0" xfId="501" applyFont="1" applyFill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0" fontId="43" fillId="0" borderId="0" xfId="522" applyFont="1" applyFill="1" applyAlignment="1">
      <alignment horizontal="center"/>
      <protection/>
    </xf>
    <xf numFmtId="0" fontId="44" fillId="0" borderId="0" xfId="522" applyFont="1" applyFill="1" applyAlignment="1">
      <alignment horizontal="center"/>
      <protection/>
    </xf>
    <xf numFmtId="0" fontId="45" fillId="0" borderId="54" xfId="522" applyFont="1" applyFill="1" applyBorder="1" applyAlignment="1">
      <alignment horizontal="center"/>
      <protection/>
    </xf>
    <xf numFmtId="0" fontId="45" fillId="0" borderId="55" xfId="522" applyFont="1" applyFill="1" applyBorder="1" applyAlignment="1">
      <alignment horizontal="center"/>
      <protection/>
    </xf>
    <xf numFmtId="0" fontId="43" fillId="0" borderId="56" xfId="522" applyFont="1" applyFill="1" applyBorder="1" applyAlignment="1">
      <alignment horizontal="center" vertical="center"/>
      <protection/>
    </xf>
    <xf numFmtId="0" fontId="43" fillId="0" borderId="57" xfId="522" applyFont="1" applyFill="1" applyBorder="1" applyAlignment="1">
      <alignment horizontal="center" vertical="center"/>
      <protection/>
    </xf>
    <xf numFmtId="0" fontId="43" fillId="0" borderId="58" xfId="522" applyFont="1" applyFill="1" applyBorder="1" applyAlignment="1">
      <alignment horizontal="center" vertical="center"/>
      <protection/>
    </xf>
    <xf numFmtId="0" fontId="58" fillId="0" borderId="0" xfId="522" applyFont="1" applyFill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 wrapText="1"/>
      <protection/>
    </xf>
    <xf numFmtId="0" fontId="45" fillId="0" borderId="3" xfId="522" applyFont="1" applyFill="1" applyBorder="1" applyAlignment="1">
      <alignment horizontal="center"/>
      <protection/>
    </xf>
    <xf numFmtId="2" fontId="52" fillId="0" borderId="3" xfId="522" applyNumberFormat="1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0" fontId="52" fillId="0" borderId="39" xfId="522" applyFont="1" applyFill="1" applyBorder="1" applyAlignment="1">
      <alignment horizontal="center" vertical="center" wrapText="1"/>
      <protection/>
    </xf>
    <xf numFmtId="0" fontId="52" fillId="0" borderId="40" xfId="522" applyFont="1" applyFill="1" applyBorder="1" applyAlignment="1">
      <alignment horizontal="center" vertical="center" wrapText="1"/>
      <protection/>
    </xf>
    <xf numFmtId="0" fontId="52" fillId="0" borderId="21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tabSelected="1" view="pageBreakPreview" zoomScale="70" zoomScaleNormal="75" zoomScaleSheetLayoutView="70" zoomScalePageLayoutView="0" workbookViewId="0" topLeftCell="A1">
      <selection activeCell="A18" sqref="A18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97" t="s">
        <v>120</v>
      </c>
      <c r="B1" s="197"/>
      <c r="C1" s="197"/>
      <c r="D1" s="197"/>
      <c r="E1" s="197"/>
      <c r="F1" s="197"/>
      <c r="G1" s="197"/>
    </row>
    <row r="2" spans="1:7" s="2" customFormat="1" ht="19.5" customHeight="1">
      <c r="A2" s="198" t="s">
        <v>8</v>
      </c>
      <c r="B2" s="198"/>
      <c r="C2" s="198"/>
      <c r="D2" s="198"/>
      <c r="E2" s="198"/>
      <c r="F2" s="198"/>
      <c r="G2" s="198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99"/>
      <c r="B4" s="201" t="s">
        <v>244</v>
      </c>
      <c r="C4" s="201"/>
      <c r="D4" s="201"/>
      <c r="E4" s="201" t="s">
        <v>245</v>
      </c>
      <c r="F4" s="201"/>
      <c r="G4" s="202"/>
    </row>
    <row r="5" spans="1:7" s="4" customFormat="1" ht="50.25" customHeight="1">
      <c r="A5" s="200"/>
      <c r="B5" s="157" t="s">
        <v>31</v>
      </c>
      <c r="C5" s="157" t="s">
        <v>121</v>
      </c>
      <c r="D5" s="52" t="s">
        <v>32</v>
      </c>
      <c r="E5" s="157">
        <v>2017</v>
      </c>
      <c r="F5" s="57">
        <v>2018</v>
      </c>
      <c r="G5" s="33" t="s">
        <v>32</v>
      </c>
    </row>
    <row r="6" spans="1:7" s="13" customFormat="1" ht="34.5" customHeight="1">
      <c r="A6" s="19" t="s">
        <v>33</v>
      </c>
      <c r="B6" s="132">
        <f>SUM(B7:B25)</f>
        <v>18491</v>
      </c>
      <c r="C6" s="11">
        <f>SUM(C7:C25)</f>
        <v>20830</v>
      </c>
      <c r="D6" s="9">
        <f>ROUND(C6/B6*100,1)</f>
        <v>112.6</v>
      </c>
      <c r="E6" s="12">
        <f>SUM(E7:E25)</f>
        <v>1839</v>
      </c>
      <c r="F6" s="12">
        <f>SUM(F7:F25)</f>
        <v>2702</v>
      </c>
      <c r="G6" s="107">
        <f>ROUND(F6/E6*100,1)</f>
        <v>146.9</v>
      </c>
    </row>
    <row r="7" spans="1:11" ht="57" customHeight="1">
      <c r="A7" s="20" t="s">
        <v>10</v>
      </c>
      <c r="B7" s="181">
        <v>5292</v>
      </c>
      <c r="C7" s="30">
        <v>4985</v>
      </c>
      <c r="D7" s="9">
        <f aca="true" t="shared" si="0" ref="D7:D25">ROUND(C7/B7*100,1)</f>
        <v>94.2</v>
      </c>
      <c r="E7" s="14">
        <v>106</v>
      </c>
      <c r="F7" s="168">
        <v>216</v>
      </c>
      <c r="G7" s="107">
        <f aca="true" t="shared" si="1" ref="G7:G25">ROUND(F7/E7*100,1)</f>
        <v>203.8</v>
      </c>
      <c r="H7" s="188"/>
      <c r="I7" s="15"/>
      <c r="K7" s="143"/>
    </row>
    <row r="8" spans="1:11" ht="43.5" customHeight="1">
      <c r="A8" s="20" t="s">
        <v>11</v>
      </c>
      <c r="B8" s="182">
        <v>124</v>
      </c>
      <c r="C8" s="30">
        <v>216</v>
      </c>
      <c r="D8" s="9">
        <f t="shared" si="0"/>
        <v>174.2</v>
      </c>
      <c r="E8" s="14">
        <v>14</v>
      </c>
      <c r="F8" s="169">
        <v>21</v>
      </c>
      <c r="G8" s="107">
        <f t="shared" si="1"/>
        <v>150</v>
      </c>
      <c r="H8" s="188"/>
      <c r="I8" s="15"/>
      <c r="K8" s="143"/>
    </row>
    <row r="9" spans="1:11" s="17" customFormat="1" ht="25.5" customHeight="1">
      <c r="A9" s="20" t="s">
        <v>12</v>
      </c>
      <c r="B9" s="182">
        <v>4766</v>
      </c>
      <c r="C9" s="30">
        <v>4608</v>
      </c>
      <c r="D9" s="9">
        <f t="shared" si="0"/>
        <v>96.7</v>
      </c>
      <c r="E9" s="14">
        <v>626</v>
      </c>
      <c r="F9" s="169">
        <v>755</v>
      </c>
      <c r="G9" s="107">
        <f t="shared" si="1"/>
        <v>120.6</v>
      </c>
      <c r="H9" s="188"/>
      <c r="I9" s="15"/>
      <c r="J9" s="6"/>
      <c r="K9" s="143"/>
    </row>
    <row r="10" spans="1:13" ht="41.25" customHeight="1">
      <c r="A10" s="20" t="s">
        <v>13</v>
      </c>
      <c r="B10" s="182">
        <v>276</v>
      </c>
      <c r="C10" s="30">
        <v>393</v>
      </c>
      <c r="D10" s="9">
        <f t="shared" si="0"/>
        <v>142.4</v>
      </c>
      <c r="E10" s="14">
        <v>49</v>
      </c>
      <c r="F10" s="169">
        <v>65</v>
      </c>
      <c r="G10" s="107">
        <f t="shared" si="1"/>
        <v>132.7</v>
      </c>
      <c r="H10" s="188"/>
      <c r="I10" s="15"/>
      <c r="K10" s="143"/>
      <c r="M10" s="18"/>
    </row>
    <row r="11" spans="1:11" ht="37.5" customHeight="1">
      <c r="A11" s="20" t="s">
        <v>14</v>
      </c>
      <c r="B11" s="182">
        <v>108</v>
      </c>
      <c r="C11" s="30">
        <v>188</v>
      </c>
      <c r="D11" s="9">
        <f t="shared" si="0"/>
        <v>174.1</v>
      </c>
      <c r="E11" s="14">
        <v>7</v>
      </c>
      <c r="F11" s="169">
        <v>33</v>
      </c>
      <c r="G11" s="107">
        <f t="shared" si="1"/>
        <v>471.4</v>
      </c>
      <c r="H11" s="188"/>
      <c r="I11" s="15"/>
      <c r="K11" s="143"/>
    </row>
    <row r="12" spans="1:11" ht="25.5" customHeight="1">
      <c r="A12" s="20" t="s">
        <v>15</v>
      </c>
      <c r="B12" s="183">
        <v>681</v>
      </c>
      <c r="C12" s="30">
        <v>1066</v>
      </c>
      <c r="D12" s="9">
        <f t="shared" si="0"/>
        <v>156.5</v>
      </c>
      <c r="E12" s="14">
        <v>76</v>
      </c>
      <c r="F12" s="169">
        <v>186</v>
      </c>
      <c r="G12" s="107">
        <f t="shared" si="1"/>
        <v>244.7</v>
      </c>
      <c r="H12" s="188"/>
      <c r="I12" s="15"/>
      <c r="K12" s="143"/>
    </row>
    <row r="13" spans="1:11" ht="54" customHeight="1">
      <c r="A13" s="20" t="s">
        <v>16</v>
      </c>
      <c r="B13" s="184">
        <v>2880</v>
      </c>
      <c r="C13" s="30">
        <v>3208</v>
      </c>
      <c r="D13" s="9">
        <f t="shared" si="0"/>
        <v>111.4</v>
      </c>
      <c r="E13" s="14">
        <v>374</v>
      </c>
      <c r="F13" s="169">
        <v>430</v>
      </c>
      <c r="G13" s="107">
        <f t="shared" si="1"/>
        <v>115</v>
      </c>
      <c r="H13" s="188"/>
      <c r="I13" s="15"/>
      <c r="K13" s="143"/>
    </row>
    <row r="14" spans="1:11" ht="35.25" customHeight="1">
      <c r="A14" s="20" t="s">
        <v>17</v>
      </c>
      <c r="B14" s="185">
        <v>894</v>
      </c>
      <c r="C14" s="30">
        <v>1707</v>
      </c>
      <c r="D14" s="9">
        <f t="shared" si="0"/>
        <v>190.9</v>
      </c>
      <c r="E14" s="14">
        <v>189</v>
      </c>
      <c r="F14" s="169">
        <v>396</v>
      </c>
      <c r="G14" s="107">
        <f t="shared" si="1"/>
        <v>209.5</v>
      </c>
      <c r="H14" s="188"/>
      <c r="I14" s="15"/>
      <c r="K14" s="143"/>
    </row>
    <row r="15" spans="1:11" ht="40.5" customHeight="1">
      <c r="A15" s="20" t="s">
        <v>18</v>
      </c>
      <c r="B15" s="186">
        <v>468</v>
      </c>
      <c r="C15" s="30">
        <v>487</v>
      </c>
      <c r="D15" s="9">
        <f t="shared" si="0"/>
        <v>104.1</v>
      </c>
      <c r="E15" s="14">
        <v>77</v>
      </c>
      <c r="F15" s="169">
        <v>63</v>
      </c>
      <c r="G15" s="107">
        <f t="shared" si="1"/>
        <v>81.8</v>
      </c>
      <c r="H15" s="188"/>
      <c r="I15" s="15"/>
      <c r="K15" s="143"/>
    </row>
    <row r="16" spans="1:11" ht="24" customHeight="1">
      <c r="A16" s="20" t="s">
        <v>19</v>
      </c>
      <c r="B16" s="186">
        <v>94</v>
      </c>
      <c r="C16" s="30">
        <v>90</v>
      </c>
      <c r="D16" s="9">
        <f t="shared" si="0"/>
        <v>95.7</v>
      </c>
      <c r="E16" s="14">
        <v>18</v>
      </c>
      <c r="F16" s="169">
        <v>22</v>
      </c>
      <c r="G16" s="107">
        <f t="shared" si="1"/>
        <v>122.2</v>
      </c>
      <c r="H16" s="188"/>
      <c r="I16" s="15"/>
      <c r="K16" s="143"/>
    </row>
    <row r="17" spans="1:11" ht="24" customHeight="1">
      <c r="A17" s="20" t="s">
        <v>20</v>
      </c>
      <c r="B17" s="186">
        <v>102</v>
      </c>
      <c r="C17" s="30">
        <v>136</v>
      </c>
      <c r="D17" s="9">
        <f t="shared" si="0"/>
        <v>133.3</v>
      </c>
      <c r="E17" s="14">
        <v>26</v>
      </c>
      <c r="F17" s="169">
        <v>35</v>
      </c>
      <c r="G17" s="107">
        <f t="shared" si="1"/>
        <v>134.6</v>
      </c>
      <c r="H17" s="188"/>
      <c r="I17" s="15"/>
      <c r="K17" s="143"/>
    </row>
    <row r="18" spans="1:11" ht="24" customHeight="1">
      <c r="A18" s="20" t="s">
        <v>21</v>
      </c>
      <c r="B18" s="186">
        <v>185</v>
      </c>
      <c r="C18" s="30">
        <v>324</v>
      </c>
      <c r="D18" s="9">
        <f t="shared" si="0"/>
        <v>175.1</v>
      </c>
      <c r="E18" s="14">
        <v>29</v>
      </c>
      <c r="F18" s="169">
        <v>55</v>
      </c>
      <c r="G18" s="107">
        <f t="shared" si="1"/>
        <v>189.7</v>
      </c>
      <c r="H18" s="188"/>
      <c r="I18" s="15"/>
      <c r="K18" s="143"/>
    </row>
    <row r="19" spans="1:11" ht="38.25" customHeight="1">
      <c r="A19" s="20" t="s">
        <v>22</v>
      </c>
      <c r="B19" s="186">
        <v>156</v>
      </c>
      <c r="C19" s="30">
        <v>235</v>
      </c>
      <c r="D19" s="9">
        <f t="shared" si="0"/>
        <v>150.6</v>
      </c>
      <c r="E19" s="14">
        <v>34</v>
      </c>
      <c r="F19" s="169">
        <v>28</v>
      </c>
      <c r="G19" s="107">
        <f t="shared" si="1"/>
        <v>82.4</v>
      </c>
      <c r="H19" s="188"/>
      <c r="I19" s="15"/>
      <c r="K19" s="143"/>
    </row>
    <row r="20" spans="1:11" ht="41.25" customHeight="1">
      <c r="A20" s="20" t="s">
        <v>23</v>
      </c>
      <c r="B20" s="186">
        <v>361</v>
      </c>
      <c r="C20" s="30">
        <v>639</v>
      </c>
      <c r="D20" s="9">
        <f t="shared" si="0"/>
        <v>177</v>
      </c>
      <c r="E20" s="14">
        <v>63</v>
      </c>
      <c r="F20" s="169">
        <v>87</v>
      </c>
      <c r="G20" s="107">
        <f t="shared" si="1"/>
        <v>138.1</v>
      </c>
      <c r="H20" s="188"/>
      <c r="I20" s="15"/>
      <c r="K20" s="143"/>
    </row>
    <row r="21" spans="1:11" ht="42.75" customHeight="1">
      <c r="A21" s="20" t="s">
        <v>24</v>
      </c>
      <c r="B21" s="186">
        <v>978</v>
      </c>
      <c r="C21" s="30">
        <v>1176</v>
      </c>
      <c r="D21" s="9">
        <f t="shared" si="0"/>
        <v>120.2</v>
      </c>
      <c r="E21" s="14">
        <v>66</v>
      </c>
      <c r="F21" s="169">
        <v>151</v>
      </c>
      <c r="G21" s="107">
        <f t="shared" si="1"/>
        <v>228.8</v>
      </c>
      <c r="H21" s="188"/>
      <c r="I21" s="15"/>
      <c r="K21" s="143"/>
    </row>
    <row r="22" spans="1:11" ht="24" customHeight="1">
      <c r="A22" s="20" t="s">
        <v>25</v>
      </c>
      <c r="B22" s="186">
        <v>335</v>
      </c>
      <c r="C22" s="30">
        <v>463</v>
      </c>
      <c r="D22" s="9">
        <f t="shared" si="0"/>
        <v>138.2</v>
      </c>
      <c r="E22" s="14">
        <v>28</v>
      </c>
      <c r="F22" s="169">
        <v>65</v>
      </c>
      <c r="G22" s="107">
        <f t="shared" si="1"/>
        <v>232.1</v>
      </c>
      <c r="H22" s="188"/>
      <c r="I22" s="15"/>
      <c r="K22" s="143"/>
    </row>
    <row r="23" spans="1:11" ht="42.75" customHeight="1">
      <c r="A23" s="20" t="s">
        <v>26</v>
      </c>
      <c r="B23" s="186">
        <v>577</v>
      </c>
      <c r="C23" s="30">
        <v>645</v>
      </c>
      <c r="D23" s="9">
        <f t="shared" si="0"/>
        <v>111.8</v>
      </c>
      <c r="E23" s="14">
        <v>47</v>
      </c>
      <c r="F23" s="169">
        <v>57</v>
      </c>
      <c r="G23" s="107">
        <f t="shared" si="1"/>
        <v>121.3</v>
      </c>
      <c r="H23" s="188"/>
      <c r="I23" s="15"/>
      <c r="K23" s="143"/>
    </row>
    <row r="24" spans="1:11" ht="36.75" customHeight="1">
      <c r="A24" s="20" t="s">
        <v>27</v>
      </c>
      <c r="B24" s="186">
        <v>79</v>
      </c>
      <c r="C24" s="30">
        <v>110</v>
      </c>
      <c r="D24" s="9">
        <f t="shared" si="0"/>
        <v>139.2</v>
      </c>
      <c r="E24" s="14">
        <v>4</v>
      </c>
      <c r="F24" s="169">
        <v>10</v>
      </c>
      <c r="G24" s="107">
        <f t="shared" si="1"/>
        <v>250</v>
      </c>
      <c r="H24" s="188"/>
      <c r="I24" s="15"/>
      <c r="K24" s="143"/>
    </row>
    <row r="25" spans="1:11" ht="27.75" customHeight="1" thickBot="1">
      <c r="A25" s="21" t="s">
        <v>28</v>
      </c>
      <c r="B25" s="187">
        <v>135</v>
      </c>
      <c r="C25" s="103">
        <v>154</v>
      </c>
      <c r="D25" s="104">
        <f t="shared" si="0"/>
        <v>114.1</v>
      </c>
      <c r="E25" s="108">
        <v>6</v>
      </c>
      <c r="F25" s="170">
        <v>27</v>
      </c>
      <c r="G25" s="109">
        <f t="shared" si="1"/>
        <v>450</v>
      </c>
      <c r="H25" s="188"/>
      <c r="I25" s="15"/>
      <c r="K25" s="143"/>
    </row>
    <row r="26" spans="1:11" ht="15.75">
      <c r="A26" s="7"/>
      <c r="B26" s="7"/>
      <c r="C26" s="7"/>
      <c r="D26" s="7"/>
      <c r="E26" s="7"/>
      <c r="F26" s="7"/>
      <c r="G26" s="7"/>
      <c r="K26" s="16"/>
    </row>
    <row r="27" spans="1:11" ht="15.75">
      <c r="A27" s="7"/>
      <c r="B27" s="156"/>
      <c r="C27" s="156"/>
      <c r="D27" s="156"/>
      <c r="E27" s="156"/>
      <c r="F27" s="156"/>
      <c r="G27" s="7"/>
      <c r="K27" s="16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C3" sqref="C3:C4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236" t="s">
        <v>251</v>
      </c>
      <c r="B1" s="236"/>
      <c r="C1" s="236"/>
      <c r="D1" s="236"/>
    </row>
    <row r="2" spans="1:4" s="2" customFormat="1" ht="12.75" customHeight="1" thickBot="1">
      <c r="A2" s="100"/>
      <c r="B2" s="100"/>
      <c r="C2" s="100"/>
      <c r="D2" s="100"/>
    </row>
    <row r="3" spans="1:4" s="4" customFormat="1" ht="25.5" customHeight="1">
      <c r="A3" s="199"/>
      <c r="B3" s="241" t="s">
        <v>40</v>
      </c>
      <c r="C3" s="241" t="s">
        <v>41</v>
      </c>
      <c r="D3" s="242" t="s">
        <v>90</v>
      </c>
    </row>
    <row r="4" spans="1:4" s="4" customFormat="1" ht="82.5" customHeight="1">
      <c r="A4" s="200"/>
      <c r="B4" s="239"/>
      <c r="C4" s="239"/>
      <c r="D4" s="243"/>
    </row>
    <row r="5" spans="1:6" s="5" customFormat="1" ht="34.5" customHeight="1">
      <c r="A5" s="22" t="s">
        <v>33</v>
      </c>
      <c r="B5" s="23">
        <f>SUM(B6:B14)</f>
        <v>2702</v>
      </c>
      <c r="C5" s="23">
        <f>SUM(C6:C14)</f>
        <v>10214</v>
      </c>
      <c r="D5" s="118">
        <f>C5/B5</f>
        <v>3.780162842339008</v>
      </c>
      <c r="F5" s="24"/>
    </row>
    <row r="6" spans="1:10" ht="51" customHeight="1">
      <c r="A6" s="112" t="s">
        <v>35</v>
      </c>
      <c r="B6" s="26">
        <v>100</v>
      </c>
      <c r="C6" s="25">
        <v>1444</v>
      </c>
      <c r="D6" s="141">
        <f aca="true" t="shared" si="0" ref="D6:D14">C6/B6</f>
        <v>14.44</v>
      </c>
      <c r="F6" s="24"/>
      <c r="G6" s="27"/>
      <c r="J6" s="27"/>
    </row>
    <row r="7" spans="1:10" ht="35.25" customHeight="1">
      <c r="A7" s="112" t="s">
        <v>3</v>
      </c>
      <c r="B7" s="26">
        <v>167</v>
      </c>
      <c r="C7" s="25">
        <v>1016</v>
      </c>
      <c r="D7" s="141">
        <f t="shared" si="0"/>
        <v>6.083832335329341</v>
      </c>
      <c r="F7" s="24"/>
      <c r="G7" s="27"/>
      <c r="J7" s="27"/>
    </row>
    <row r="8" spans="1:10" s="17" customFormat="1" ht="25.5" customHeight="1">
      <c r="A8" s="112" t="s">
        <v>2</v>
      </c>
      <c r="B8" s="26">
        <v>195</v>
      </c>
      <c r="C8" s="25">
        <v>966</v>
      </c>
      <c r="D8" s="141">
        <f t="shared" si="0"/>
        <v>4.953846153846154</v>
      </c>
      <c r="E8" s="6"/>
      <c r="F8" s="24"/>
      <c r="G8" s="27"/>
      <c r="H8" s="6"/>
      <c r="J8" s="27"/>
    </row>
    <row r="9" spans="1:10" ht="36.75" customHeight="1">
      <c r="A9" s="112" t="s">
        <v>1</v>
      </c>
      <c r="B9" s="26">
        <v>93</v>
      </c>
      <c r="C9" s="25">
        <v>483</v>
      </c>
      <c r="D9" s="141">
        <f t="shared" si="0"/>
        <v>5.193548387096774</v>
      </c>
      <c r="F9" s="24"/>
      <c r="G9" s="27"/>
      <c r="J9" s="27"/>
    </row>
    <row r="10" spans="1:10" ht="28.5" customHeight="1">
      <c r="A10" s="112" t="s">
        <v>5</v>
      </c>
      <c r="B10" s="26">
        <v>587</v>
      </c>
      <c r="C10" s="25">
        <v>1749</v>
      </c>
      <c r="D10" s="141">
        <f t="shared" si="0"/>
        <v>2.979557069846678</v>
      </c>
      <c r="F10" s="24"/>
      <c r="G10" s="27"/>
      <c r="J10" s="27"/>
    </row>
    <row r="11" spans="1:10" ht="59.25" customHeight="1">
      <c r="A11" s="112" t="s">
        <v>30</v>
      </c>
      <c r="B11" s="26">
        <v>25</v>
      </c>
      <c r="C11" s="25">
        <v>284</v>
      </c>
      <c r="D11" s="141">
        <f t="shared" si="0"/>
        <v>11.36</v>
      </c>
      <c r="F11" s="24"/>
      <c r="G11" s="27"/>
      <c r="J11" s="27"/>
    </row>
    <row r="12" spans="1:17" ht="33.75" customHeight="1">
      <c r="A12" s="112" t="s">
        <v>6</v>
      </c>
      <c r="B12" s="26">
        <v>676</v>
      </c>
      <c r="C12" s="25">
        <v>1012</v>
      </c>
      <c r="D12" s="141">
        <f t="shared" si="0"/>
        <v>1.4970414201183433</v>
      </c>
      <c r="F12" s="24"/>
      <c r="G12" s="27"/>
      <c r="J12" s="27"/>
      <c r="Q12" s="8"/>
    </row>
    <row r="13" spans="1:17" ht="75" customHeight="1">
      <c r="A13" s="112" t="s">
        <v>7</v>
      </c>
      <c r="B13" s="26">
        <v>614</v>
      </c>
      <c r="C13" s="25">
        <v>1967</v>
      </c>
      <c r="D13" s="141">
        <f t="shared" si="0"/>
        <v>3.2035830618892507</v>
      </c>
      <c r="F13" s="24"/>
      <c r="G13" s="27"/>
      <c r="J13" s="27"/>
      <c r="Q13" s="8"/>
    </row>
    <row r="14" spans="1:17" ht="40.5" customHeight="1" thickBot="1">
      <c r="A14" s="113" t="s">
        <v>36</v>
      </c>
      <c r="B14" s="115">
        <v>245</v>
      </c>
      <c r="C14" s="114">
        <v>1293</v>
      </c>
      <c r="D14" s="142">
        <f t="shared" si="0"/>
        <v>5.277551020408163</v>
      </c>
      <c r="F14" s="24"/>
      <c r="G14" s="27"/>
      <c r="J14" s="27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5"/>
  <sheetViews>
    <sheetView view="pageBreakPreview" zoomScale="70" zoomScaleNormal="75" zoomScaleSheetLayoutView="70" zoomScalePageLayoutView="0" workbookViewId="0" topLeftCell="A1">
      <selection activeCell="E5" sqref="E5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1.28125" style="6" customWidth="1"/>
    <col min="6" max="6" width="11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203" t="s">
        <v>120</v>
      </c>
      <c r="B1" s="203"/>
      <c r="C1" s="203"/>
      <c r="D1" s="203"/>
      <c r="E1" s="203"/>
      <c r="F1" s="203"/>
      <c r="G1" s="203"/>
    </row>
    <row r="2" spans="1:7" s="2" customFormat="1" ht="19.5" customHeight="1">
      <c r="A2" s="204" t="s">
        <v>34</v>
      </c>
      <c r="B2" s="204"/>
      <c r="C2" s="204"/>
      <c r="D2" s="204"/>
      <c r="E2" s="204"/>
      <c r="F2" s="204"/>
      <c r="G2" s="204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99"/>
      <c r="B4" s="205" t="s">
        <v>244</v>
      </c>
      <c r="C4" s="205"/>
      <c r="D4" s="205"/>
      <c r="E4" s="205" t="s">
        <v>245</v>
      </c>
      <c r="F4" s="205"/>
      <c r="G4" s="206"/>
    </row>
    <row r="5" spans="1:7" s="4" customFormat="1" ht="60.75" customHeight="1">
      <c r="A5" s="200"/>
      <c r="B5" s="176" t="s">
        <v>31</v>
      </c>
      <c r="C5" s="58" t="s">
        <v>121</v>
      </c>
      <c r="D5" s="56" t="s">
        <v>32</v>
      </c>
      <c r="E5" s="175">
        <v>2017</v>
      </c>
      <c r="F5" s="133">
        <v>2018</v>
      </c>
      <c r="G5" s="110" t="s">
        <v>32</v>
      </c>
    </row>
    <row r="6" spans="1:9" s="5" customFormat="1" ht="34.5" customHeight="1">
      <c r="A6" s="22" t="s">
        <v>33</v>
      </c>
      <c r="B6" s="23">
        <f>SUM(B7:B15)</f>
        <v>18491</v>
      </c>
      <c r="C6" s="23">
        <f>SUM(C7:C15)</f>
        <v>20830</v>
      </c>
      <c r="D6" s="55">
        <f>ROUND(C6/B6*100,1)</f>
        <v>112.6</v>
      </c>
      <c r="E6" s="23">
        <f>SUM(E7:E15)</f>
        <v>1839</v>
      </c>
      <c r="F6" s="23">
        <f>SUM(F7:F15)</f>
        <v>2702</v>
      </c>
      <c r="G6" s="111">
        <f>ROUND(F6/E6*100,1)</f>
        <v>146.9</v>
      </c>
      <c r="I6" s="24"/>
    </row>
    <row r="7" spans="1:13" ht="57.75" customHeight="1">
      <c r="A7" s="134" t="s">
        <v>35</v>
      </c>
      <c r="B7" s="25">
        <v>1020</v>
      </c>
      <c r="C7" s="26">
        <v>1127</v>
      </c>
      <c r="D7" s="55">
        <f aca="true" t="shared" si="0" ref="D7:D15">ROUND(C7/B7*100,1)</f>
        <v>110.5</v>
      </c>
      <c r="E7" s="25">
        <v>75</v>
      </c>
      <c r="F7" s="26">
        <v>100</v>
      </c>
      <c r="G7" s="111">
        <f aca="true" t="shared" si="1" ref="G7:G15">ROUND(F7/E7*100,1)</f>
        <v>133.3</v>
      </c>
      <c r="H7" s="189"/>
      <c r="I7" s="24"/>
      <c r="J7" s="27"/>
      <c r="M7" s="27"/>
    </row>
    <row r="8" spans="1:13" ht="35.25" customHeight="1">
      <c r="A8" s="134" t="s">
        <v>3</v>
      </c>
      <c r="B8" s="25">
        <v>1105</v>
      </c>
      <c r="C8" s="26">
        <v>1319</v>
      </c>
      <c r="D8" s="55">
        <f t="shared" si="0"/>
        <v>119.4</v>
      </c>
      <c r="E8" s="25">
        <v>113</v>
      </c>
      <c r="F8" s="26">
        <v>167</v>
      </c>
      <c r="G8" s="111">
        <f t="shared" si="1"/>
        <v>147.8</v>
      </c>
      <c r="H8" s="189"/>
      <c r="I8" s="24"/>
      <c r="J8" s="27"/>
      <c r="M8" s="27"/>
    </row>
    <row r="9" spans="1:13" s="17" customFormat="1" ht="25.5" customHeight="1">
      <c r="A9" s="134" t="s">
        <v>2</v>
      </c>
      <c r="B9" s="25">
        <v>1121</v>
      </c>
      <c r="C9" s="26">
        <v>1353</v>
      </c>
      <c r="D9" s="55">
        <f t="shared" si="0"/>
        <v>120.7</v>
      </c>
      <c r="E9" s="25">
        <v>137</v>
      </c>
      <c r="F9" s="26">
        <v>195</v>
      </c>
      <c r="G9" s="111">
        <f t="shared" si="1"/>
        <v>142.3</v>
      </c>
      <c r="H9" s="189"/>
      <c r="I9" s="24"/>
      <c r="J9" s="27"/>
      <c r="K9" s="6"/>
      <c r="M9" s="27"/>
    </row>
    <row r="10" spans="1:13" ht="36.75" customHeight="1">
      <c r="A10" s="134" t="s">
        <v>1</v>
      </c>
      <c r="B10" s="25">
        <v>571</v>
      </c>
      <c r="C10" s="26">
        <v>654</v>
      </c>
      <c r="D10" s="55">
        <f t="shared" si="0"/>
        <v>114.5</v>
      </c>
      <c r="E10" s="25">
        <v>60</v>
      </c>
      <c r="F10" s="26">
        <v>93</v>
      </c>
      <c r="G10" s="111">
        <f t="shared" si="1"/>
        <v>155</v>
      </c>
      <c r="H10" s="189"/>
      <c r="I10" s="24"/>
      <c r="J10" s="27"/>
      <c r="M10" s="27"/>
    </row>
    <row r="11" spans="1:13" ht="35.25" customHeight="1">
      <c r="A11" s="134" t="s">
        <v>5</v>
      </c>
      <c r="B11" s="25">
        <v>2734</v>
      </c>
      <c r="C11" s="26">
        <v>3365</v>
      </c>
      <c r="D11" s="55">
        <f t="shared" si="0"/>
        <v>123.1</v>
      </c>
      <c r="E11" s="25">
        <v>295</v>
      </c>
      <c r="F11" s="26">
        <v>587</v>
      </c>
      <c r="G11" s="111">
        <f t="shared" si="1"/>
        <v>199</v>
      </c>
      <c r="H11" s="189"/>
      <c r="I11" s="24"/>
      <c r="J11" s="27"/>
      <c r="M11" s="27"/>
    </row>
    <row r="12" spans="1:13" ht="59.25" customHeight="1">
      <c r="A12" s="134" t="s">
        <v>30</v>
      </c>
      <c r="B12" s="25">
        <v>515</v>
      </c>
      <c r="C12" s="26">
        <v>519</v>
      </c>
      <c r="D12" s="55">
        <f t="shared" si="0"/>
        <v>100.8</v>
      </c>
      <c r="E12" s="25">
        <v>9</v>
      </c>
      <c r="F12" s="26">
        <v>25</v>
      </c>
      <c r="G12" s="111">
        <f t="shared" si="1"/>
        <v>277.8</v>
      </c>
      <c r="H12" s="189"/>
      <c r="I12" s="24"/>
      <c r="J12" s="27"/>
      <c r="M12" s="27"/>
    </row>
    <row r="13" spans="1:20" ht="38.25" customHeight="1">
      <c r="A13" s="134" t="s">
        <v>6</v>
      </c>
      <c r="B13" s="25">
        <v>3526</v>
      </c>
      <c r="C13" s="26">
        <v>3786</v>
      </c>
      <c r="D13" s="55">
        <f t="shared" si="0"/>
        <v>107.4</v>
      </c>
      <c r="E13" s="25">
        <v>565</v>
      </c>
      <c r="F13" s="26">
        <v>676</v>
      </c>
      <c r="G13" s="111">
        <f t="shared" si="1"/>
        <v>119.6</v>
      </c>
      <c r="H13" s="189"/>
      <c r="I13" s="24"/>
      <c r="J13" s="27"/>
      <c r="M13" s="27"/>
      <c r="T13" s="8"/>
    </row>
    <row r="14" spans="1:20" ht="75" customHeight="1">
      <c r="A14" s="134" t="s">
        <v>7</v>
      </c>
      <c r="B14" s="25">
        <v>5426</v>
      </c>
      <c r="C14" s="26">
        <v>5713</v>
      </c>
      <c r="D14" s="55">
        <f t="shared" si="0"/>
        <v>105.3</v>
      </c>
      <c r="E14" s="25">
        <v>400</v>
      </c>
      <c r="F14" s="26">
        <v>614</v>
      </c>
      <c r="G14" s="111">
        <f t="shared" si="1"/>
        <v>153.5</v>
      </c>
      <c r="H14" s="189"/>
      <c r="I14" s="24"/>
      <c r="J14" s="27"/>
      <c r="M14" s="27"/>
      <c r="T14" s="8"/>
    </row>
    <row r="15" spans="1:20" ht="43.5" customHeight="1" thickBot="1">
      <c r="A15" s="135" t="s">
        <v>36</v>
      </c>
      <c r="B15" s="114">
        <v>2473</v>
      </c>
      <c r="C15" s="115">
        <v>2994</v>
      </c>
      <c r="D15" s="116">
        <f t="shared" si="0"/>
        <v>121.1</v>
      </c>
      <c r="E15" s="114">
        <v>185</v>
      </c>
      <c r="F15" s="115">
        <v>245</v>
      </c>
      <c r="G15" s="117">
        <f t="shared" si="1"/>
        <v>132.4</v>
      </c>
      <c r="H15" s="189"/>
      <c r="I15" s="24"/>
      <c r="J15" s="27"/>
      <c r="M15" s="27"/>
      <c r="T15" s="8"/>
    </row>
    <row r="16" spans="1:20" ht="12.75">
      <c r="A16" s="131"/>
      <c r="B16" s="7"/>
      <c r="C16" s="7"/>
      <c r="D16" s="7"/>
      <c r="E16" s="7"/>
      <c r="F16" s="7"/>
      <c r="T16" s="8"/>
    </row>
    <row r="17" spans="1:20" ht="12.75">
      <c r="A17" s="131"/>
      <c r="B17" s="7"/>
      <c r="C17" s="7"/>
      <c r="D17" s="7"/>
      <c r="E17" s="7"/>
      <c r="F17" s="7"/>
      <c r="T17" s="8"/>
    </row>
    <row r="18" spans="1:20" ht="12.75">
      <c r="A18" s="130"/>
      <c r="T18" s="8"/>
    </row>
    <row r="19" spans="1:20" ht="12.75">
      <c r="A19" s="130"/>
      <c r="T19" s="8"/>
    </row>
    <row r="20" spans="1:20" ht="12.75">
      <c r="A20" s="130"/>
      <c r="T20" s="8"/>
    </row>
    <row r="21" spans="1:20" ht="12.75">
      <c r="A21" s="130"/>
      <c r="T21" s="8"/>
    </row>
    <row r="22" ht="12.75">
      <c r="A22" s="130"/>
    </row>
    <row r="23" ht="12.75">
      <c r="A23" s="130"/>
    </row>
    <row r="24" ht="12.75">
      <c r="A24" s="130"/>
    </row>
    <row r="25" ht="12.75">
      <c r="A25" s="130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="75" zoomScaleSheetLayoutView="75" zoomScalePageLayoutView="0" workbookViewId="0" topLeftCell="A1">
      <selection activeCell="D4" sqref="D4:D6"/>
    </sheetView>
  </sheetViews>
  <sheetFormatPr defaultColWidth="9.140625" defaultRowHeight="15"/>
  <cols>
    <col min="1" max="1" width="3.140625" style="78" customWidth="1"/>
    <col min="2" max="2" width="30.57421875" style="83" customWidth="1"/>
    <col min="3" max="4" width="10.28125" style="75" customWidth="1"/>
    <col min="5" max="5" width="11.28125" style="75" customWidth="1"/>
    <col min="6" max="6" width="12.421875" style="75" customWidth="1"/>
    <col min="7" max="7" width="14.57421875" style="75" customWidth="1"/>
    <col min="8" max="16384" width="9.140625" style="75" customWidth="1"/>
  </cols>
  <sheetData>
    <row r="1" spans="1:7" s="79" customFormat="1" ht="43.5" customHeight="1">
      <c r="A1" s="78"/>
      <c r="B1" s="207" t="s">
        <v>246</v>
      </c>
      <c r="C1" s="207"/>
      <c r="D1" s="207"/>
      <c r="E1" s="207"/>
      <c r="F1" s="207"/>
      <c r="G1" s="207"/>
    </row>
    <row r="2" spans="1:7" s="79" customFormat="1" ht="20.25">
      <c r="A2" s="78"/>
      <c r="B2" s="192"/>
      <c r="C2" s="207" t="s">
        <v>43</v>
      </c>
      <c r="D2" s="207"/>
      <c r="E2" s="207"/>
      <c r="F2" s="192"/>
      <c r="G2" s="192"/>
    </row>
    <row r="4" spans="1:7" s="78" customFormat="1" ht="18.75" customHeight="1">
      <c r="A4" s="208"/>
      <c r="B4" s="209" t="s">
        <v>44</v>
      </c>
      <c r="C4" s="195" t="s">
        <v>148</v>
      </c>
      <c r="D4" s="195" t="s">
        <v>149</v>
      </c>
      <c r="E4" s="195" t="s">
        <v>46</v>
      </c>
      <c r="F4" s="212" t="s">
        <v>247</v>
      </c>
      <c r="G4" s="213"/>
    </row>
    <row r="5" spans="1:7" s="78" customFormat="1" ht="18.75" customHeight="1">
      <c r="A5" s="208"/>
      <c r="B5" s="193"/>
      <c r="C5" s="210"/>
      <c r="D5" s="210"/>
      <c r="E5" s="210"/>
      <c r="F5" s="195" t="s">
        <v>150</v>
      </c>
      <c r="G5" s="214" t="s">
        <v>88</v>
      </c>
    </row>
    <row r="6" spans="1:7" s="78" customFormat="1" ht="58.5" customHeight="1">
      <c r="A6" s="208"/>
      <c r="B6" s="194"/>
      <c r="C6" s="211"/>
      <c r="D6" s="211"/>
      <c r="E6" s="211"/>
      <c r="F6" s="211"/>
      <c r="G6" s="215"/>
    </row>
    <row r="7" spans="1:7" ht="13.5" customHeight="1">
      <c r="A7" s="136" t="s">
        <v>47</v>
      </c>
      <c r="B7" s="80" t="s">
        <v>0</v>
      </c>
      <c r="C7" s="77">
        <v>1</v>
      </c>
      <c r="D7" s="77">
        <v>3</v>
      </c>
      <c r="E7" s="77">
        <v>4</v>
      </c>
      <c r="F7" s="77">
        <v>5</v>
      </c>
      <c r="G7" s="77">
        <v>6</v>
      </c>
    </row>
    <row r="8" spans="1:7" ht="32.25" customHeight="1">
      <c r="A8" s="137">
        <v>1</v>
      </c>
      <c r="B8" s="152" t="s">
        <v>48</v>
      </c>
      <c r="C8" s="81">
        <v>1657</v>
      </c>
      <c r="D8" s="81">
        <v>1202</v>
      </c>
      <c r="E8" s="81">
        <f aca="true" t="shared" si="0" ref="E8:E57">C8-D8</f>
        <v>455</v>
      </c>
      <c r="F8" s="81">
        <v>100</v>
      </c>
      <c r="G8" s="81">
        <v>4993</v>
      </c>
    </row>
    <row r="9" spans="1:7" ht="18.75" customHeight="1">
      <c r="A9" s="137">
        <v>2</v>
      </c>
      <c r="B9" s="152" t="s">
        <v>49</v>
      </c>
      <c r="C9" s="81">
        <v>1500</v>
      </c>
      <c r="D9" s="81">
        <v>1691</v>
      </c>
      <c r="E9" s="81">
        <f t="shared" si="0"/>
        <v>-191</v>
      </c>
      <c r="F9" s="81">
        <v>83</v>
      </c>
      <c r="G9" s="81">
        <v>4689</v>
      </c>
    </row>
    <row r="10" spans="1:7" ht="60.75" customHeight="1">
      <c r="A10" s="137">
        <v>3</v>
      </c>
      <c r="B10" s="152" t="s">
        <v>122</v>
      </c>
      <c r="C10" s="81">
        <v>1388</v>
      </c>
      <c r="D10" s="81">
        <v>1146</v>
      </c>
      <c r="E10" s="81">
        <f t="shared" si="0"/>
        <v>242</v>
      </c>
      <c r="F10" s="81">
        <v>49</v>
      </c>
      <c r="G10" s="81">
        <v>4856</v>
      </c>
    </row>
    <row r="11" spans="1:7" s="82" customFormat="1" ht="15.75" customHeight="1">
      <c r="A11" s="137">
        <v>4</v>
      </c>
      <c r="B11" s="151" t="s">
        <v>91</v>
      </c>
      <c r="C11" s="81">
        <v>692</v>
      </c>
      <c r="D11" s="81">
        <v>848</v>
      </c>
      <c r="E11" s="81">
        <f t="shared" si="0"/>
        <v>-156</v>
      </c>
      <c r="F11" s="81">
        <v>130</v>
      </c>
      <c r="G11" s="81">
        <v>3914</v>
      </c>
    </row>
    <row r="12" spans="1:7" s="82" customFormat="1" ht="15.75">
      <c r="A12" s="137">
        <v>5</v>
      </c>
      <c r="B12" s="151" t="s">
        <v>58</v>
      </c>
      <c r="C12" s="81">
        <v>541</v>
      </c>
      <c r="D12" s="81">
        <v>262</v>
      </c>
      <c r="E12" s="81">
        <f t="shared" si="0"/>
        <v>279</v>
      </c>
      <c r="F12" s="81">
        <v>130</v>
      </c>
      <c r="G12" s="81">
        <v>3937</v>
      </c>
    </row>
    <row r="13" spans="1:7" s="82" customFormat="1" ht="15.75">
      <c r="A13" s="137">
        <v>6</v>
      </c>
      <c r="B13" s="151" t="s">
        <v>50</v>
      </c>
      <c r="C13" s="81">
        <v>535</v>
      </c>
      <c r="D13" s="81">
        <v>582</v>
      </c>
      <c r="E13" s="81">
        <f t="shared" si="0"/>
        <v>-47</v>
      </c>
      <c r="F13" s="81">
        <v>103</v>
      </c>
      <c r="G13" s="81">
        <v>4350</v>
      </c>
    </row>
    <row r="14" spans="1:7" s="82" customFormat="1" ht="15.75">
      <c r="A14" s="137">
        <v>7</v>
      </c>
      <c r="B14" s="151" t="s">
        <v>123</v>
      </c>
      <c r="C14" s="81">
        <v>449</v>
      </c>
      <c r="D14" s="81">
        <v>264</v>
      </c>
      <c r="E14" s="81">
        <f t="shared" si="0"/>
        <v>185</v>
      </c>
      <c r="F14" s="81">
        <v>40</v>
      </c>
      <c r="G14" s="81">
        <v>4295</v>
      </c>
    </row>
    <row r="15" spans="1:7" s="82" customFormat="1" ht="15.75">
      <c r="A15" s="137">
        <v>8</v>
      </c>
      <c r="B15" s="151" t="s">
        <v>51</v>
      </c>
      <c r="C15" s="81">
        <v>429</v>
      </c>
      <c r="D15" s="81">
        <v>509</v>
      </c>
      <c r="E15" s="81">
        <f t="shared" si="0"/>
        <v>-80</v>
      </c>
      <c r="F15" s="81">
        <v>48</v>
      </c>
      <c r="G15" s="81">
        <v>3940</v>
      </c>
    </row>
    <row r="16" spans="1:7" s="82" customFormat="1" ht="15.75">
      <c r="A16" s="137">
        <v>9</v>
      </c>
      <c r="B16" s="151" t="s">
        <v>52</v>
      </c>
      <c r="C16" s="81">
        <v>382</v>
      </c>
      <c r="D16" s="81">
        <v>521</v>
      </c>
      <c r="E16" s="81">
        <f t="shared" si="0"/>
        <v>-139</v>
      </c>
      <c r="F16" s="81">
        <v>39</v>
      </c>
      <c r="G16" s="81">
        <v>4508</v>
      </c>
    </row>
    <row r="17" spans="1:7" s="82" customFormat="1" ht="15.75">
      <c r="A17" s="137">
        <v>10</v>
      </c>
      <c r="B17" s="151" t="s">
        <v>54</v>
      </c>
      <c r="C17" s="81">
        <v>354</v>
      </c>
      <c r="D17" s="81">
        <v>288</v>
      </c>
      <c r="E17" s="81">
        <f t="shared" si="0"/>
        <v>66</v>
      </c>
      <c r="F17" s="81">
        <v>34</v>
      </c>
      <c r="G17" s="81">
        <v>4892</v>
      </c>
    </row>
    <row r="18" spans="1:7" s="82" customFormat="1" ht="15.75">
      <c r="A18" s="137">
        <v>11</v>
      </c>
      <c r="B18" s="151" t="s">
        <v>92</v>
      </c>
      <c r="C18" s="81">
        <v>328</v>
      </c>
      <c r="D18" s="81">
        <v>539</v>
      </c>
      <c r="E18" s="81">
        <f t="shared" si="0"/>
        <v>-211</v>
      </c>
      <c r="F18" s="81">
        <v>33</v>
      </c>
      <c r="G18" s="81">
        <v>3996</v>
      </c>
    </row>
    <row r="19" spans="1:7" s="82" customFormat="1" ht="15.75">
      <c r="A19" s="137">
        <v>12</v>
      </c>
      <c r="B19" s="151" t="s">
        <v>57</v>
      </c>
      <c r="C19" s="81">
        <v>270</v>
      </c>
      <c r="D19" s="81">
        <v>303</v>
      </c>
      <c r="E19" s="81">
        <f t="shared" si="0"/>
        <v>-33</v>
      </c>
      <c r="F19" s="81">
        <v>7</v>
      </c>
      <c r="G19" s="81">
        <v>4416</v>
      </c>
    </row>
    <row r="20" spans="1:7" s="82" customFormat="1" ht="15.75">
      <c r="A20" s="137">
        <v>13</v>
      </c>
      <c r="B20" s="151" t="s">
        <v>53</v>
      </c>
      <c r="C20" s="81">
        <v>234</v>
      </c>
      <c r="D20" s="81">
        <v>411</v>
      </c>
      <c r="E20" s="81">
        <f t="shared" si="0"/>
        <v>-177</v>
      </c>
      <c r="F20" s="81">
        <v>20</v>
      </c>
      <c r="G20" s="81">
        <v>3805</v>
      </c>
    </row>
    <row r="21" spans="1:7" s="82" customFormat="1" ht="15.75">
      <c r="A21" s="137">
        <v>14</v>
      </c>
      <c r="B21" s="151" t="s">
        <v>93</v>
      </c>
      <c r="C21" s="81">
        <v>214</v>
      </c>
      <c r="D21" s="81">
        <v>342</v>
      </c>
      <c r="E21" s="81">
        <f t="shared" si="0"/>
        <v>-128</v>
      </c>
      <c r="F21" s="81">
        <v>30</v>
      </c>
      <c r="G21" s="81">
        <v>5108</v>
      </c>
    </row>
    <row r="22" spans="1:7" s="82" customFormat="1" ht="15.75">
      <c r="A22" s="137">
        <v>15</v>
      </c>
      <c r="B22" s="151" t="s">
        <v>55</v>
      </c>
      <c r="C22" s="81">
        <v>212</v>
      </c>
      <c r="D22" s="81">
        <v>117</v>
      </c>
      <c r="E22" s="81">
        <f t="shared" si="0"/>
        <v>95</v>
      </c>
      <c r="F22" s="81">
        <v>27</v>
      </c>
      <c r="G22" s="81">
        <v>4936</v>
      </c>
    </row>
    <row r="23" spans="1:7" s="82" customFormat="1" ht="15.75">
      <c r="A23" s="137">
        <v>16</v>
      </c>
      <c r="B23" s="151" t="s">
        <v>124</v>
      </c>
      <c r="C23" s="81">
        <v>198</v>
      </c>
      <c r="D23" s="81">
        <v>116</v>
      </c>
      <c r="E23" s="81">
        <f t="shared" si="0"/>
        <v>82</v>
      </c>
      <c r="F23" s="81">
        <v>43</v>
      </c>
      <c r="G23" s="81">
        <v>5311</v>
      </c>
    </row>
    <row r="24" spans="1:7" s="82" customFormat="1" ht="15.75">
      <c r="A24" s="137">
        <v>17</v>
      </c>
      <c r="B24" s="151" t="s">
        <v>70</v>
      </c>
      <c r="C24" s="81">
        <v>182</v>
      </c>
      <c r="D24" s="81">
        <v>58</v>
      </c>
      <c r="E24" s="81">
        <f t="shared" si="0"/>
        <v>124</v>
      </c>
      <c r="F24" s="81">
        <v>19</v>
      </c>
      <c r="G24" s="81">
        <v>4551</v>
      </c>
    </row>
    <row r="25" spans="1:7" s="82" customFormat="1" ht="15.75">
      <c r="A25" s="137">
        <v>18</v>
      </c>
      <c r="B25" s="151" t="s">
        <v>64</v>
      </c>
      <c r="C25" s="81">
        <v>181</v>
      </c>
      <c r="D25" s="81">
        <v>55</v>
      </c>
      <c r="E25" s="81">
        <f t="shared" si="0"/>
        <v>126</v>
      </c>
      <c r="F25" s="81">
        <v>25</v>
      </c>
      <c r="G25" s="81">
        <v>3880</v>
      </c>
    </row>
    <row r="26" spans="1:7" s="82" customFormat="1" ht="15.75">
      <c r="A26" s="137">
        <v>19</v>
      </c>
      <c r="B26" s="151" t="s">
        <v>125</v>
      </c>
      <c r="C26" s="81">
        <v>166</v>
      </c>
      <c r="D26" s="81">
        <v>273</v>
      </c>
      <c r="E26" s="81">
        <f t="shared" si="0"/>
        <v>-107</v>
      </c>
      <c r="F26" s="81">
        <v>9</v>
      </c>
      <c r="G26" s="81">
        <v>4500</v>
      </c>
    </row>
    <row r="27" spans="1:7" s="82" customFormat="1" ht="15.75">
      <c r="A27" s="137">
        <v>20</v>
      </c>
      <c r="B27" s="151" t="s">
        <v>59</v>
      </c>
      <c r="C27" s="81">
        <v>164</v>
      </c>
      <c r="D27" s="81">
        <v>92</v>
      </c>
      <c r="E27" s="81">
        <f t="shared" si="0"/>
        <v>72</v>
      </c>
      <c r="F27" s="81">
        <v>14</v>
      </c>
      <c r="G27" s="81">
        <v>3817</v>
      </c>
    </row>
    <row r="28" spans="1:7" s="82" customFormat="1" ht="15.75">
      <c r="A28" s="137">
        <v>21</v>
      </c>
      <c r="B28" s="151" t="s">
        <v>61</v>
      </c>
      <c r="C28" s="81">
        <v>149</v>
      </c>
      <c r="D28" s="81">
        <v>85</v>
      </c>
      <c r="E28" s="81">
        <f t="shared" si="0"/>
        <v>64</v>
      </c>
      <c r="F28" s="81">
        <v>23</v>
      </c>
      <c r="G28" s="81">
        <v>4945</v>
      </c>
    </row>
    <row r="29" spans="1:7" s="82" customFormat="1" ht="15.75">
      <c r="A29" s="137">
        <v>22</v>
      </c>
      <c r="B29" s="151" t="s">
        <v>168</v>
      </c>
      <c r="C29" s="81">
        <v>139</v>
      </c>
      <c r="D29" s="81">
        <v>74</v>
      </c>
      <c r="E29" s="81">
        <f t="shared" si="0"/>
        <v>65</v>
      </c>
      <c r="F29" s="81">
        <v>21</v>
      </c>
      <c r="G29" s="81">
        <v>6531</v>
      </c>
    </row>
    <row r="30" spans="1:7" s="82" customFormat="1" ht="19.5" customHeight="1">
      <c r="A30" s="137">
        <v>23</v>
      </c>
      <c r="B30" s="151" t="s">
        <v>60</v>
      </c>
      <c r="C30" s="81">
        <v>135</v>
      </c>
      <c r="D30" s="81">
        <v>87</v>
      </c>
      <c r="E30" s="81">
        <f t="shared" si="0"/>
        <v>48</v>
      </c>
      <c r="F30" s="81">
        <v>21</v>
      </c>
      <c r="G30" s="81">
        <v>4622</v>
      </c>
    </row>
    <row r="31" spans="1:7" s="82" customFormat="1" ht="15.75">
      <c r="A31" s="137">
        <v>24</v>
      </c>
      <c r="B31" s="151" t="s">
        <v>56</v>
      </c>
      <c r="C31" s="81">
        <v>129</v>
      </c>
      <c r="D31" s="81">
        <v>228</v>
      </c>
      <c r="E31" s="81">
        <f t="shared" si="0"/>
        <v>-99</v>
      </c>
      <c r="F31" s="81">
        <v>10</v>
      </c>
      <c r="G31" s="81">
        <v>4039</v>
      </c>
    </row>
    <row r="32" spans="1:7" s="82" customFormat="1" ht="15.75">
      <c r="A32" s="137">
        <v>25</v>
      </c>
      <c r="B32" s="151" t="s">
        <v>164</v>
      </c>
      <c r="C32" s="81">
        <v>122</v>
      </c>
      <c r="D32" s="81">
        <v>49</v>
      </c>
      <c r="E32" s="81">
        <f t="shared" si="0"/>
        <v>73</v>
      </c>
      <c r="F32" s="81">
        <v>17</v>
      </c>
      <c r="G32" s="81">
        <v>5535</v>
      </c>
    </row>
    <row r="33" spans="1:7" s="82" customFormat="1" ht="15.75">
      <c r="A33" s="137">
        <v>26</v>
      </c>
      <c r="B33" s="151" t="s">
        <v>79</v>
      </c>
      <c r="C33" s="81">
        <v>117</v>
      </c>
      <c r="D33" s="81">
        <v>142</v>
      </c>
      <c r="E33" s="81">
        <f t="shared" si="0"/>
        <v>-25</v>
      </c>
      <c r="F33" s="81">
        <v>12</v>
      </c>
      <c r="G33" s="81">
        <v>4164</v>
      </c>
    </row>
    <row r="34" spans="1:7" s="82" customFormat="1" ht="15" customHeight="1">
      <c r="A34" s="137">
        <v>27</v>
      </c>
      <c r="B34" s="151" t="s">
        <v>145</v>
      </c>
      <c r="C34" s="81">
        <v>115</v>
      </c>
      <c r="D34" s="81">
        <v>2</v>
      </c>
      <c r="E34" s="81">
        <f t="shared" si="0"/>
        <v>113</v>
      </c>
      <c r="F34" s="81">
        <v>39</v>
      </c>
      <c r="G34" s="81">
        <v>5500</v>
      </c>
    </row>
    <row r="35" spans="1:7" s="82" customFormat="1" ht="15.75">
      <c r="A35" s="137">
        <v>28</v>
      </c>
      <c r="B35" s="151" t="s">
        <v>68</v>
      </c>
      <c r="C35" s="81">
        <v>109</v>
      </c>
      <c r="D35" s="81">
        <v>42</v>
      </c>
      <c r="E35" s="81">
        <f t="shared" si="0"/>
        <v>67</v>
      </c>
      <c r="F35" s="81">
        <v>36</v>
      </c>
      <c r="G35" s="81">
        <v>4757</v>
      </c>
    </row>
    <row r="36" spans="1:7" s="82" customFormat="1" ht="15.75">
      <c r="A36" s="137">
        <v>29</v>
      </c>
      <c r="B36" s="151" t="s">
        <v>114</v>
      </c>
      <c r="C36" s="81">
        <v>109</v>
      </c>
      <c r="D36" s="81">
        <v>55</v>
      </c>
      <c r="E36" s="81">
        <f t="shared" si="0"/>
        <v>54</v>
      </c>
      <c r="F36" s="81">
        <v>9</v>
      </c>
      <c r="G36" s="81">
        <v>4169</v>
      </c>
    </row>
    <row r="37" spans="1:7" s="82" customFormat="1" ht="14.25" customHeight="1">
      <c r="A37" s="137">
        <v>30</v>
      </c>
      <c r="B37" s="151" t="s">
        <v>71</v>
      </c>
      <c r="C37" s="81">
        <v>107</v>
      </c>
      <c r="D37" s="81">
        <v>109</v>
      </c>
      <c r="E37" s="81">
        <f t="shared" si="0"/>
        <v>-2</v>
      </c>
      <c r="F37" s="81">
        <v>2</v>
      </c>
      <c r="G37" s="81">
        <v>5000</v>
      </c>
    </row>
    <row r="38" spans="1:7" s="82" customFormat="1" ht="15.75" customHeight="1">
      <c r="A38" s="137">
        <v>31</v>
      </c>
      <c r="B38" s="151" t="s">
        <v>72</v>
      </c>
      <c r="C38" s="81">
        <v>106</v>
      </c>
      <c r="D38" s="81">
        <v>55</v>
      </c>
      <c r="E38" s="81">
        <f t="shared" si="0"/>
        <v>51</v>
      </c>
      <c r="F38" s="81">
        <v>30</v>
      </c>
      <c r="G38" s="81">
        <v>5488</v>
      </c>
    </row>
    <row r="39" spans="1:7" s="82" customFormat="1" ht="14.25" customHeight="1">
      <c r="A39" s="137">
        <v>32</v>
      </c>
      <c r="B39" s="151" t="s">
        <v>178</v>
      </c>
      <c r="C39" s="81">
        <v>104</v>
      </c>
      <c r="D39" s="81">
        <v>72</v>
      </c>
      <c r="E39" s="81">
        <f t="shared" si="0"/>
        <v>32</v>
      </c>
      <c r="F39" s="81">
        <v>8</v>
      </c>
      <c r="G39" s="81">
        <v>5465</v>
      </c>
    </row>
    <row r="40" spans="1:7" s="82" customFormat="1" ht="15.75" customHeight="1">
      <c r="A40" s="137">
        <v>33</v>
      </c>
      <c r="B40" s="151" t="s">
        <v>192</v>
      </c>
      <c r="C40" s="81">
        <v>101</v>
      </c>
      <c r="D40" s="81">
        <v>6</v>
      </c>
      <c r="E40" s="81">
        <f t="shared" si="0"/>
        <v>95</v>
      </c>
      <c r="F40" s="81">
        <v>100</v>
      </c>
      <c r="G40" s="81">
        <v>5480</v>
      </c>
    </row>
    <row r="41" spans="1:7" s="82" customFormat="1" ht="15" customHeight="1">
      <c r="A41" s="137">
        <v>34</v>
      </c>
      <c r="B41" s="151" t="s">
        <v>62</v>
      </c>
      <c r="C41" s="81">
        <v>99</v>
      </c>
      <c r="D41" s="81">
        <v>109</v>
      </c>
      <c r="E41" s="81">
        <f t="shared" si="0"/>
        <v>-10</v>
      </c>
      <c r="F41" s="81">
        <v>8</v>
      </c>
      <c r="G41" s="81">
        <v>4393</v>
      </c>
    </row>
    <row r="42" spans="1:7" s="82" customFormat="1" ht="15.75">
      <c r="A42" s="137">
        <v>35</v>
      </c>
      <c r="B42" s="151" t="s">
        <v>63</v>
      </c>
      <c r="C42" s="81">
        <v>97</v>
      </c>
      <c r="D42" s="81">
        <v>117</v>
      </c>
      <c r="E42" s="81">
        <f t="shared" si="0"/>
        <v>-20</v>
      </c>
      <c r="F42" s="81">
        <v>11</v>
      </c>
      <c r="G42" s="81">
        <v>4539</v>
      </c>
    </row>
    <row r="43" spans="1:7" s="82" customFormat="1" ht="16.5" customHeight="1">
      <c r="A43" s="137">
        <v>36</v>
      </c>
      <c r="B43" s="151" t="s">
        <v>94</v>
      </c>
      <c r="C43" s="81">
        <v>95</v>
      </c>
      <c r="D43" s="81">
        <v>156</v>
      </c>
      <c r="E43" s="81">
        <f t="shared" si="0"/>
        <v>-61</v>
      </c>
      <c r="F43" s="81">
        <v>5</v>
      </c>
      <c r="G43" s="81">
        <v>4325</v>
      </c>
    </row>
    <row r="44" spans="1:7" s="82" customFormat="1" ht="15.75">
      <c r="A44" s="137">
        <v>37</v>
      </c>
      <c r="B44" s="151" t="s">
        <v>153</v>
      </c>
      <c r="C44" s="81">
        <v>94</v>
      </c>
      <c r="D44" s="81">
        <v>50</v>
      </c>
      <c r="E44" s="81">
        <f t="shared" si="0"/>
        <v>44</v>
      </c>
      <c r="F44" s="81">
        <v>10</v>
      </c>
      <c r="G44" s="81">
        <v>4540</v>
      </c>
    </row>
    <row r="45" spans="1:7" s="82" customFormat="1" ht="17.25" customHeight="1">
      <c r="A45" s="137">
        <v>38</v>
      </c>
      <c r="B45" s="151" t="s">
        <v>126</v>
      </c>
      <c r="C45" s="81">
        <v>92</v>
      </c>
      <c r="D45" s="81">
        <v>45</v>
      </c>
      <c r="E45" s="81">
        <f t="shared" si="0"/>
        <v>47</v>
      </c>
      <c r="F45" s="81">
        <v>15</v>
      </c>
      <c r="G45" s="81">
        <v>4744</v>
      </c>
    </row>
    <row r="46" spans="1:7" s="82" customFormat="1" ht="15.75">
      <c r="A46" s="137">
        <v>39</v>
      </c>
      <c r="B46" s="151" t="s">
        <v>130</v>
      </c>
      <c r="C46" s="81">
        <v>91</v>
      </c>
      <c r="D46" s="81">
        <v>179</v>
      </c>
      <c r="E46" s="81">
        <f t="shared" si="0"/>
        <v>-88</v>
      </c>
      <c r="F46" s="81">
        <v>2</v>
      </c>
      <c r="G46" s="81">
        <v>3800</v>
      </c>
    </row>
    <row r="47" spans="1:7" s="82" customFormat="1" ht="15.75" customHeight="1">
      <c r="A47" s="137">
        <v>40</v>
      </c>
      <c r="B47" s="151" t="s">
        <v>163</v>
      </c>
      <c r="C47" s="81">
        <v>89</v>
      </c>
      <c r="D47" s="81">
        <v>39</v>
      </c>
      <c r="E47" s="81">
        <f t="shared" si="0"/>
        <v>50</v>
      </c>
      <c r="F47" s="81">
        <v>11</v>
      </c>
      <c r="G47" s="81">
        <v>7136</v>
      </c>
    </row>
    <row r="48" spans="1:7" s="82" customFormat="1" ht="13.5" customHeight="1">
      <c r="A48" s="137">
        <v>41</v>
      </c>
      <c r="B48" s="151" t="s">
        <v>179</v>
      </c>
      <c r="C48" s="81">
        <v>87</v>
      </c>
      <c r="D48" s="81">
        <v>18</v>
      </c>
      <c r="E48" s="81">
        <f t="shared" si="0"/>
        <v>69</v>
      </c>
      <c r="F48" s="81">
        <v>29</v>
      </c>
      <c r="G48" s="81">
        <v>5534</v>
      </c>
    </row>
    <row r="49" spans="1:7" s="82" customFormat="1" ht="15.75">
      <c r="A49" s="137">
        <v>42</v>
      </c>
      <c r="B49" s="151" t="s">
        <v>128</v>
      </c>
      <c r="C49" s="81">
        <v>85</v>
      </c>
      <c r="D49" s="81">
        <v>52</v>
      </c>
      <c r="E49" s="81">
        <f t="shared" si="0"/>
        <v>33</v>
      </c>
      <c r="F49" s="81">
        <v>12</v>
      </c>
      <c r="G49" s="81">
        <v>5073</v>
      </c>
    </row>
    <row r="50" spans="1:7" s="82" customFormat="1" ht="17.25" customHeight="1">
      <c r="A50" s="137">
        <v>43</v>
      </c>
      <c r="B50" s="151" t="s">
        <v>69</v>
      </c>
      <c r="C50" s="81">
        <v>84</v>
      </c>
      <c r="D50" s="81">
        <v>69</v>
      </c>
      <c r="E50" s="81">
        <f t="shared" si="0"/>
        <v>15</v>
      </c>
      <c r="F50" s="81">
        <v>14</v>
      </c>
      <c r="G50" s="81">
        <v>4021</v>
      </c>
    </row>
    <row r="51" spans="1:7" s="82" customFormat="1" ht="15.75">
      <c r="A51" s="137">
        <v>44</v>
      </c>
      <c r="B51" s="151" t="s">
        <v>97</v>
      </c>
      <c r="C51" s="81">
        <v>81</v>
      </c>
      <c r="D51" s="81">
        <v>123</v>
      </c>
      <c r="E51" s="81">
        <f t="shared" si="0"/>
        <v>-42</v>
      </c>
      <c r="F51" s="81">
        <v>3</v>
      </c>
      <c r="G51" s="81">
        <v>5167</v>
      </c>
    </row>
    <row r="52" spans="1:7" s="82" customFormat="1" ht="15.75">
      <c r="A52" s="137">
        <v>45</v>
      </c>
      <c r="B52" s="151" t="s">
        <v>65</v>
      </c>
      <c r="C52" s="81">
        <v>81</v>
      </c>
      <c r="D52" s="81">
        <v>97</v>
      </c>
      <c r="E52" s="81">
        <f t="shared" si="0"/>
        <v>-16</v>
      </c>
      <c r="F52" s="81">
        <v>8</v>
      </c>
      <c r="G52" s="81">
        <v>4193</v>
      </c>
    </row>
    <row r="53" spans="1:7" s="82" customFormat="1" ht="18" customHeight="1">
      <c r="A53" s="137">
        <v>46</v>
      </c>
      <c r="B53" s="151" t="s">
        <v>147</v>
      </c>
      <c r="C53" s="81">
        <v>81</v>
      </c>
      <c r="D53" s="81">
        <v>3</v>
      </c>
      <c r="E53" s="81">
        <f t="shared" si="0"/>
        <v>78</v>
      </c>
      <c r="F53" s="81">
        <v>45</v>
      </c>
      <c r="G53" s="81">
        <v>7500</v>
      </c>
    </row>
    <row r="54" spans="1:7" s="82" customFormat="1" ht="16.5" customHeight="1">
      <c r="A54" s="137">
        <v>47</v>
      </c>
      <c r="B54" s="151" t="s">
        <v>218</v>
      </c>
      <c r="C54" s="81">
        <v>81</v>
      </c>
      <c r="D54" s="81">
        <v>18</v>
      </c>
      <c r="E54" s="81">
        <f t="shared" si="0"/>
        <v>63</v>
      </c>
      <c r="F54" s="81">
        <v>12</v>
      </c>
      <c r="G54" s="81">
        <v>4000</v>
      </c>
    </row>
    <row r="55" spans="1:7" s="82" customFormat="1" ht="18.75" customHeight="1">
      <c r="A55" s="137">
        <v>48</v>
      </c>
      <c r="B55" s="151" t="s">
        <v>116</v>
      </c>
      <c r="C55" s="81">
        <v>79</v>
      </c>
      <c r="D55" s="81">
        <v>45</v>
      </c>
      <c r="E55" s="81">
        <f t="shared" si="0"/>
        <v>34</v>
      </c>
      <c r="F55" s="81">
        <v>5</v>
      </c>
      <c r="G55" s="81">
        <v>4834</v>
      </c>
    </row>
    <row r="56" spans="1:7" s="82" customFormat="1" ht="14.25" customHeight="1">
      <c r="A56" s="137">
        <v>49</v>
      </c>
      <c r="B56" s="151" t="s">
        <v>111</v>
      </c>
      <c r="C56" s="81">
        <v>74</v>
      </c>
      <c r="D56" s="81">
        <v>52</v>
      </c>
      <c r="E56" s="81">
        <f t="shared" si="0"/>
        <v>22</v>
      </c>
      <c r="F56" s="81">
        <v>3</v>
      </c>
      <c r="G56" s="81">
        <v>4896</v>
      </c>
    </row>
    <row r="57" spans="1:7" s="82" customFormat="1" ht="15.75">
      <c r="A57" s="137">
        <v>50</v>
      </c>
      <c r="B57" s="151" t="s">
        <v>115</v>
      </c>
      <c r="C57" s="81">
        <v>74</v>
      </c>
      <c r="D57" s="81">
        <v>36</v>
      </c>
      <c r="E57" s="81">
        <f t="shared" si="0"/>
        <v>38</v>
      </c>
      <c r="F57" s="81">
        <v>14</v>
      </c>
      <c r="G57" s="81">
        <v>5271</v>
      </c>
    </row>
    <row r="58" spans="3:6" ht="15.75">
      <c r="C58" s="84"/>
      <c r="D58" s="84"/>
      <c r="F58" s="84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28"/>
  <sheetViews>
    <sheetView view="pageBreakPreview" zoomScale="85" zoomScaleSheetLayoutView="85" zoomScalePageLayoutView="0" workbookViewId="0" topLeftCell="A1">
      <selection activeCell="D4" sqref="D4:D6"/>
    </sheetView>
  </sheetViews>
  <sheetFormatPr defaultColWidth="8.8515625" defaultRowHeight="15"/>
  <cols>
    <col min="1" max="1" width="38.57421875" style="75" customWidth="1"/>
    <col min="2" max="2" width="11.140625" style="75" customWidth="1"/>
    <col min="3" max="3" width="14.00390625" style="84" customWidth="1"/>
    <col min="4" max="4" width="14.421875" style="84" customWidth="1"/>
    <col min="5" max="5" width="15.28125" style="84" customWidth="1"/>
    <col min="6" max="6" width="16.00390625" style="84" customWidth="1"/>
    <col min="7" max="16384" width="8.8515625" style="75" customWidth="1"/>
  </cols>
  <sheetData>
    <row r="1" spans="1:6" s="79" customFormat="1" ht="50.25" customHeight="1">
      <c r="A1" s="207" t="s">
        <v>246</v>
      </c>
      <c r="B1" s="207"/>
      <c r="C1" s="207"/>
      <c r="D1" s="207"/>
      <c r="E1" s="207"/>
      <c r="F1" s="207"/>
    </row>
    <row r="2" spans="1:6" s="79" customFormat="1" ht="20.25" customHeight="1">
      <c r="A2" s="216" t="s">
        <v>77</v>
      </c>
      <c r="B2" s="216"/>
      <c r="C2" s="216"/>
      <c r="D2" s="216"/>
      <c r="E2" s="216"/>
      <c r="F2" s="216"/>
    </row>
    <row r="3" ht="12" customHeight="1"/>
    <row r="4" spans="1:6" ht="18.75" customHeight="1">
      <c r="A4" s="217" t="s">
        <v>44</v>
      </c>
      <c r="B4" s="218" t="s">
        <v>244</v>
      </c>
      <c r="C4" s="218" t="s">
        <v>45</v>
      </c>
      <c r="D4" s="218" t="s">
        <v>46</v>
      </c>
      <c r="E4" s="219" t="s">
        <v>245</v>
      </c>
      <c r="F4" s="219"/>
    </row>
    <row r="5" spans="1:6" ht="18.75" customHeight="1">
      <c r="A5" s="217"/>
      <c r="B5" s="218"/>
      <c r="C5" s="218"/>
      <c r="D5" s="218"/>
      <c r="E5" s="220">
        <v>2017</v>
      </c>
      <c r="F5" s="221">
        <v>2018</v>
      </c>
    </row>
    <row r="6" spans="1:6" ht="58.5" customHeight="1">
      <c r="A6" s="217"/>
      <c r="B6" s="218"/>
      <c r="C6" s="218"/>
      <c r="D6" s="218"/>
      <c r="E6" s="220"/>
      <c r="F6" s="221"/>
    </row>
    <row r="7" spans="1:6" ht="12.75">
      <c r="A7" s="153" t="s">
        <v>78</v>
      </c>
      <c r="B7" s="153">
        <v>1</v>
      </c>
      <c r="C7" s="154">
        <v>3</v>
      </c>
      <c r="D7" s="154">
        <v>4</v>
      </c>
      <c r="E7" s="154">
        <v>5</v>
      </c>
      <c r="F7" s="154">
        <v>6</v>
      </c>
    </row>
    <row r="8" spans="1:13" ht="27" customHeight="1">
      <c r="A8" s="224" t="s">
        <v>29</v>
      </c>
      <c r="B8" s="224"/>
      <c r="C8" s="224"/>
      <c r="D8" s="224"/>
      <c r="E8" s="224"/>
      <c r="F8" s="224"/>
      <c r="M8" s="85"/>
    </row>
    <row r="9" spans="1:13" ht="20.25" customHeight="1">
      <c r="A9" s="152" t="s">
        <v>94</v>
      </c>
      <c r="B9" s="86">
        <v>95</v>
      </c>
      <c r="C9" s="86">
        <v>156</v>
      </c>
      <c r="D9" s="81">
        <f aca="true" t="shared" si="0" ref="D9:D31">B9-C9</f>
        <v>-61</v>
      </c>
      <c r="E9" s="86">
        <v>6</v>
      </c>
      <c r="F9" s="81">
        <v>5</v>
      </c>
      <c r="M9" s="85"/>
    </row>
    <row r="10" spans="1:6" ht="15.75">
      <c r="A10" s="152" t="s">
        <v>97</v>
      </c>
      <c r="B10" s="86">
        <v>81</v>
      </c>
      <c r="C10" s="81">
        <v>123</v>
      </c>
      <c r="D10" s="81">
        <f t="shared" si="0"/>
        <v>-42</v>
      </c>
      <c r="E10" s="81">
        <v>2</v>
      </c>
      <c r="F10" s="81">
        <v>3</v>
      </c>
    </row>
    <row r="11" spans="1:6" ht="15.75">
      <c r="A11" s="152" t="s">
        <v>75</v>
      </c>
      <c r="B11" s="86">
        <v>68</v>
      </c>
      <c r="C11" s="81">
        <v>153</v>
      </c>
      <c r="D11" s="81">
        <f t="shared" si="0"/>
        <v>-85</v>
      </c>
      <c r="E11" s="81">
        <v>5</v>
      </c>
      <c r="F11" s="81">
        <v>6</v>
      </c>
    </row>
    <row r="12" spans="1:6" ht="15.75">
      <c r="A12" s="152" t="s">
        <v>98</v>
      </c>
      <c r="B12" s="86">
        <v>65</v>
      </c>
      <c r="C12" s="81">
        <v>40</v>
      </c>
      <c r="D12" s="81">
        <f t="shared" si="0"/>
        <v>25</v>
      </c>
      <c r="E12" s="81">
        <v>1</v>
      </c>
      <c r="F12" s="81">
        <v>4</v>
      </c>
    </row>
    <row r="13" spans="1:6" ht="15.75">
      <c r="A13" s="152" t="s">
        <v>141</v>
      </c>
      <c r="B13" s="86">
        <v>63</v>
      </c>
      <c r="C13" s="81">
        <v>130</v>
      </c>
      <c r="D13" s="81">
        <f t="shared" si="0"/>
        <v>-67</v>
      </c>
      <c r="E13" s="155">
        <v>3</v>
      </c>
      <c r="F13" s="81">
        <v>8</v>
      </c>
    </row>
    <row r="14" spans="1:6" ht="15.75">
      <c r="A14" s="152" t="s">
        <v>140</v>
      </c>
      <c r="B14" s="86">
        <v>53</v>
      </c>
      <c r="C14" s="81">
        <v>71</v>
      </c>
      <c r="D14" s="81">
        <f t="shared" si="0"/>
        <v>-18</v>
      </c>
      <c r="E14" s="81">
        <v>0</v>
      </c>
      <c r="F14" s="81">
        <v>1</v>
      </c>
    </row>
    <row r="15" spans="1:6" ht="15.75">
      <c r="A15" s="152" t="s">
        <v>95</v>
      </c>
      <c r="B15" s="86">
        <v>45</v>
      </c>
      <c r="C15" s="81">
        <v>58</v>
      </c>
      <c r="D15" s="81">
        <f t="shared" si="0"/>
        <v>-13</v>
      </c>
      <c r="E15" s="155">
        <v>5</v>
      </c>
      <c r="F15" s="81">
        <v>2</v>
      </c>
    </row>
    <row r="16" spans="1:6" ht="15.75">
      <c r="A16" s="152" t="s">
        <v>96</v>
      </c>
      <c r="B16" s="86">
        <v>29</v>
      </c>
      <c r="C16" s="81">
        <v>69</v>
      </c>
      <c r="D16" s="81">
        <f t="shared" si="0"/>
        <v>-40</v>
      </c>
      <c r="E16" s="155">
        <v>1</v>
      </c>
      <c r="F16" s="81">
        <v>1</v>
      </c>
    </row>
    <row r="17" spans="1:6" ht="15.75">
      <c r="A17" s="152" t="s">
        <v>100</v>
      </c>
      <c r="B17" s="86">
        <v>29</v>
      </c>
      <c r="C17" s="81">
        <v>26</v>
      </c>
      <c r="D17" s="81">
        <f t="shared" si="0"/>
        <v>3</v>
      </c>
      <c r="E17" s="155">
        <v>5</v>
      </c>
      <c r="F17" s="81">
        <v>2</v>
      </c>
    </row>
    <row r="18" spans="1:6" ht="18" customHeight="1">
      <c r="A18" s="152" t="s">
        <v>99</v>
      </c>
      <c r="B18" s="86">
        <v>24</v>
      </c>
      <c r="C18" s="81">
        <v>41</v>
      </c>
      <c r="D18" s="81">
        <f t="shared" si="0"/>
        <v>-17</v>
      </c>
      <c r="E18" s="155">
        <v>1</v>
      </c>
      <c r="F18" s="81">
        <v>2</v>
      </c>
    </row>
    <row r="19" spans="1:6" ht="30" customHeight="1">
      <c r="A19" s="224" t="s">
        <v>3</v>
      </c>
      <c r="B19" s="224"/>
      <c r="C19" s="224"/>
      <c r="D19" s="224"/>
      <c r="E19" s="224"/>
      <c r="F19" s="224"/>
    </row>
    <row r="20" spans="1:6" ht="15.75">
      <c r="A20" s="151" t="s">
        <v>57</v>
      </c>
      <c r="B20" s="81">
        <v>270</v>
      </c>
      <c r="C20" s="81">
        <v>303</v>
      </c>
      <c r="D20" s="81">
        <f t="shared" si="0"/>
        <v>-33</v>
      </c>
      <c r="E20" s="155">
        <v>2</v>
      </c>
      <c r="F20" s="81">
        <v>7</v>
      </c>
    </row>
    <row r="21" spans="1:6" ht="15.75">
      <c r="A21" s="151" t="s">
        <v>66</v>
      </c>
      <c r="B21" s="81">
        <v>68</v>
      </c>
      <c r="C21" s="81">
        <v>121</v>
      </c>
      <c r="D21" s="81">
        <f t="shared" si="0"/>
        <v>-53</v>
      </c>
      <c r="E21" s="155">
        <v>5</v>
      </c>
      <c r="F21" s="81">
        <v>12</v>
      </c>
    </row>
    <row r="22" spans="1:6" ht="15.75">
      <c r="A22" s="151" t="s">
        <v>129</v>
      </c>
      <c r="B22" s="81">
        <v>61</v>
      </c>
      <c r="C22" s="81">
        <v>19</v>
      </c>
      <c r="D22" s="81">
        <f t="shared" si="0"/>
        <v>42</v>
      </c>
      <c r="E22" s="81">
        <v>7</v>
      </c>
      <c r="F22" s="81">
        <v>5</v>
      </c>
    </row>
    <row r="23" spans="1:6" ht="15.75">
      <c r="A23" s="151" t="s">
        <v>101</v>
      </c>
      <c r="B23" s="81">
        <v>45</v>
      </c>
      <c r="C23" s="81">
        <v>39</v>
      </c>
      <c r="D23" s="81">
        <f t="shared" si="0"/>
        <v>6</v>
      </c>
      <c r="E23" s="155">
        <v>1</v>
      </c>
      <c r="F23" s="81">
        <v>4</v>
      </c>
    </row>
    <row r="24" spans="1:6" ht="15.75">
      <c r="A24" s="151" t="s">
        <v>193</v>
      </c>
      <c r="B24" s="81">
        <v>45</v>
      </c>
      <c r="C24" s="81">
        <v>35</v>
      </c>
      <c r="D24" s="81">
        <f t="shared" si="0"/>
        <v>10</v>
      </c>
      <c r="E24" s="155">
        <v>0</v>
      </c>
      <c r="F24" s="81">
        <v>0</v>
      </c>
    </row>
    <row r="25" spans="1:6" ht="15.75">
      <c r="A25" s="151" t="s">
        <v>73</v>
      </c>
      <c r="B25" s="81">
        <v>44</v>
      </c>
      <c r="C25" s="81">
        <v>36</v>
      </c>
      <c r="D25" s="81">
        <f t="shared" si="0"/>
        <v>8</v>
      </c>
      <c r="E25" s="155">
        <v>7</v>
      </c>
      <c r="F25" s="81">
        <v>5</v>
      </c>
    </row>
    <row r="26" spans="1:6" ht="15.75">
      <c r="A26" s="151" t="s">
        <v>180</v>
      </c>
      <c r="B26" s="81">
        <v>44</v>
      </c>
      <c r="C26" s="81">
        <v>57</v>
      </c>
      <c r="D26" s="81">
        <f t="shared" si="0"/>
        <v>-13</v>
      </c>
      <c r="E26" s="155">
        <v>2</v>
      </c>
      <c r="F26" s="81">
        <v>2</v>
      </c>
    </row>
    <row r="27" spans="1:6" ht="15.75">
      <c r="A27" s="151" t="s">
        <v>155</v>
      </c>
      <c r="B27" s="81">
        <v>37</v>
      </c>
      <c r="C27" s="81">
        <v>14</v>
      </c>
      <c r="D27" s="81">
        <f t="shared" si="0"/>
        <v>23</v>
      </c>
      <c r="E27" s="155">
        <v>4</v>
      </c>
      <c r="F27" s="81">
        <v>13</v>
      </c>
    </row>
    <row r="28" spans="1:6" ht="15.75">
      <c r="A28" s="151" t="s">
        <v>154</v>
      </c>
      <c r="B28" s="81">
        <v>28</v>
      </c>
      <c r="C28" s="81">
        <v>5</v>
      </c>
      <c r="D28" s="81">
        <f t="shared" si="0"/>
        <v>23</v>
      </c>
      <c r="E28" s="155">
        <v>8</v>
      </c>
      <c r="F28" s="81">
        <v>10</v>
      </c>
    </row>
    <row r="29" spans="1:6" ht="15.75">
      <c r="A29" s="151" t="s">
        <v>219</v>
      </c>
      <c r="B29" s="81">
        <v>28</v>
      </c>
      <c r="C29" s="81">
        <v>79</v>
      </c>
      <c r="D29" s="81">
        <f t="shared" si="0"/>
        <v>-51</v>
      </c>
      <c r="E29" s="155">
        <v>2</v>
      </c>
      <c r="F29" s="81">
        <v>6</v>
      </c>
    </row>
    <row r="30" spans="1:6" ht="15.75">
      <c r="A30" s="151" t="s">
        <v>102</v>
      </c>
      <c r="B30" s="81">
        <v>27</v>
      </c>
      <c r="C30" s="81">
        <v>27</v>
      </c>
      <c r="D30" s="81">
        <f t="shared" si="0"/>
        <v>0</v>
      </c>
      <c r="E30" s="155">
        <v>9</v>
      </c>
      <c r="F30" s="81">
        <v>8</v>
      </c>
    </row>
    <row r="31" spans="1:6" ht="15.75">
      <c r="A31" s="151" t="s">
        <v>220</v>
      </c>
      <c r="B31" s="81">
        <v>26</v>
      </c>
      <c r="C31" s="81">
        <v>37</v>
      </c>
      <c r="D31" s="81">
        <f t="shared" si="0"/>
        <v>-11</v>
      </c>
      <c r="E31" s="155">
        <v>4</v>
      </c>
      <c r="F31" s="81">
        <v>1</v>
      </c>
    </row>
    <row r="32" spans="1:6" ht="20.25" customHeight="1">
      <c r="A32" s="223" t="s">
        <v>2</v>
      </c>
      <c r="B32" s="223"/>
      <c r="C32" s="223"/>
      <c r="D32" s="223"/>
      <c r="E32" s="223"/>
      <c r="F32" s="223"/>
    </row>
    <row r="33" spans="1:6" ht="15.75">
      <c r="A33" s="151" t="s">
        <v>52</v>
      </c>
      <c r="B33" s="86">
        <v>382</v>
      </c>
      <c r="C33" s="81">
        <v>521</v>
      </c>
      <c r="D33" s="81">
        <f aca="true" t="shared" si="1" ref="D33:D44">B33-C33</f>
        <v>-139</v>
      </c>
      <c r="E33" s="155">
        <v>29</v>
      </c>
      <c r="F33" s="158">
        <v>39</v>
      </c>
    </row>
    <row r="34" spans="1:6" ht="15.75">
      <c r="A34" s="151" t="s">
        <v>79</v>
      </c>
      <c r="B34" s="86">
        <v>117</v>
      </c>
      <c r="C34" s="81">
        <v>142</v>
      </c>
      <c r="D34" s="81">
        <f t="shared" si="1"/>
        <v>-25</v>
      </c>
      <c r="E34" s="155">
        <v>15</v>
      </c>
      <c r="F34" s="158">
        <v>12</v>
      </c>
    </row>
    <row r="35" spans="1:6" ht="15.75">
      <c r="A35" s="151" t="s">
        <v>165</v>
      </c>
      <c r="B35" s="86">
        <v>56</v>
      </c>
      <c r="C35" s="81">
        <v>22</v>
      </c>
      <c r="D35" s="81">
        <f t="shared" si="1"/>
        <v>34</v>
      </c>
      <c r="E35" s="155">
        <v>4</v>
      </c>
      <c r="F35" s="158">
        <v>6</v>
      </c>
    </row>
    <row r="36" spans="1:6" ht="15.75">
      <c r="A36" s="151" t="s">
        <v>80</v>
      </c>
      <c r="B36" s="86">
        <v>54</v>
      </c>
      <c r="C36" s="81">
        <v>41</v>
      </c>
      <c r="D36" s="81">
        <f t="shared" si="1"/>
        <v>13</v>
      </c>
      <c r="E36" s="155">
        <v>3</v>
      </c>
      <c r="F36" s="158">
        <v>17</v>
      </c>
    </row>
    <row r="37" spans="1:6" ht="15.75">
      <c r="A37" s="151" t="s">
        <v>82</v>
      </c>
      <c r="B37" s="86">
        <v>51</v>
      </c>
      <c r="C37" s="81">
        <v>38</v>
      </c>
      <c r="D37" s="81">
        <f t="shared" si="1"/>
        <v>13</v>
      </c>
      <c r="E37" s="155">
        <v>8</v>
      </c>
      <c r="F37" s="158">
        <v>13</v>
      </c>
    </row>
    <row r="38" spans="1:6" ht="15.75">
      <c r="A38" s="151" t="s">
        <v>84</v>
      </c>
      <c r="B38" s="86">
        <v>42</v>
      </c>
      <c r="C38" s="81">
        <v>48</v>
      </c>
      <c r="D38" s="81">
        <f t="shared" si="1"/>
        <v>-6</v>
      </c>
      <c r="E38" s="155">
        <v>3</v>
      </c>
      <c r="F38" s="158">
        <v>1</v>
      </c>
    </row>
    <row r="39" spans="1:6" ht="15.75">
      <c r="A39" s="151" t="s">
        <v>81</v>
      </c>
      <c r="B39" s="86">
        <v>37</v>
      </c>
      <c r="C39" s="81">
        <v>19</v>
      </c>
      <c r="D39" s="81">
        <f t="shared" si="1"/>
        <v>18</v>
      </c>
      <c r="E39" s="155">
        <v>0</v>
      </c>
      <c r="F39" s="158">
        <v>3</v>
      </c>
    </row>
    <row r="40" spans="1:6" ht="15.75">
      <c r="A40" s="151" t="s">
        <v>181</v>
      </c>
      <c r="B40" s="86">
        <v>33</v>
      </c>
      <c r="C40" s="81">
        <v>77</v>
      </c>
      <c r="D40" s="81">
        <f t="shared" si="1"/>
        <v>-44</v>
      </c>
      <c r="E40" s="155">
        <v>1</v>
      </c>
      <c r="F40" s="158">
        <v>4</v>
      </c>
    </row>
    <row r="41" spans="1:6" ht="15.75">
      <c r="A41" s="151" t="s">
        <v>152</v>
      </c>
      <c r="B41" s="86">
        <v>33</v>
      </c>
      <c r="C41" s="81">
        <v>1</v>
      </c>
      <c r="D41" s="81">
        <f t="shared" si="1"/>
        <v>32</v>
      </c>
      <c r="E41" s="155">
        <v>1</v>
      </c>
      <c r="F41" s="158">
        <v>2</v>
      </c>
    </row>
    <row r="42" spans="1:6" ht="15.75">
      <c r="A42" s="151" t="s">
        <v>203</v>
      </c>
      <c r="B42" s="86">
        <v>25</v>
      </c>
      <c r="C42" s="81">
        <v>29</v>
      </c>
      <c r="D42" s="81">
        <f t="shared" si="1"/>
        <v>-4</v>
      </c>
      <c r="E42" s="155">
        <v>0</v>
      </c>
      <c r="F42" s="158">
        <v>12</v>
      </c>
    </row>
    <row r="43" spans="1:6" ht="15.75">
      <c r="A43" s="151" t="s">
        <v>83</v>
      </c>
      <c r="B43" s="86">
        <v>25</v>
      </c>
      <c r="C43" s="81">
        <v>32</v>
      </c>
      <c r="D43" s="81">
        <f t="shared" si="1"/>
        <v>-7</v>
      </c>
      <c r="E43" s="155">
        <v>2</v>
      </c>
      <c r="F43" s="158">
        <v>1</v>
      </c>
    </row>
    <row r="44" spans="1:6" ht="15.75">
      <c r="A44" s="151" t="s">
        <v>252</v>
      </c>
      <c r="B44" s="86">
        <v>22</v>
      </c>
      <c r="C44" s="81">
        <v>19</v>
      </c>
      <c r="D44" s="81">
        <f t="shared" si="1"/>
        <v>3</v>
      </c>
      <c r="E44" s="155">
        <v>1</v>
      </c>
      <c r="F44" s="158">
        <v>7</v>
      </c>
    </row>
    <row r="45" spans="1:6" ht="30" customHeight="1">
      <c r="A45" s="223" t="s">
        <v>1</v>
      </c>
      <c r="B45" s="223"/>
      <c r="C45" s="223"/>
      <c r="D45" s="223"/>
      <c r="E45" s="223"/>
      <c r="F45" s="223"/>
    </row>
    <row r="46" spans="1:6" ht="15.75">
      <c r="A46" s="151" t="s">
        <v>63</v>
      </c>
      <c r="B46" s="86">
        <v>97</v>
      </c>
      <c r="C46" s="81">
        <v>117</v>
      </c>
      <c r="D46" s="81">
        <f aca="true" t="shared" si="2" ref="D46:D58">B46-C46</f>
        <v>-20</v>
      </c>
      <c r="E46" s="155">
        <v>10</v>
      </c>
      <c r="F46" s="81">
        <v>11</v>
      </c>
    </row>
    <row r="47" spans="1:6" ht="15.75">
      <c r="A47" s="151" t="s">
        <v>65</v>
      </c>
      <c r="B47" s="86">
        <v>81</v>
      </c>
      <c r="C47" s="81">
        <v>97</v>
      </c>
      <c r="D47" s="81">
        <f t="shared" si="2"/>
        <v>-16</v>
      </c>
      <c r="E47" s="155">
        <v>6</v>
      </c>
      <c r="F47" s="155">
        <v>8</v>
      </c>
    </row>
    <row r="48" spans="1:6" ht="15.75">
      <c r="A48" s="151" t="s">
        <v>143</v>
      </c>
      <c r="B48" s="86">
        <v>69</v>
      </c>
      <c r="C48" s="81">
        <v>85</v>
      </c>
      <c r="D48" s="81">
        <f t="shared" si="2"/>
        <v>-16</v>
      </c>
      <c r="E48" s="155">
        <v>3</v>
      </c>
      <c r="F48" s="81">
        <v>10</v>
      </c>
    </row>
    <row r="49" spans="1:6" ht="15.75">
      <c r="A49" s="151" t="s">
        <v>105</v>
      </c>
      <c r="B49" s="87">
        <v>44</v>
      </c>
      <c r="C49" s="86">
        <v>49</v>
      </c>
      <c r="D49" s="81">
        <f t="shared" si="2"/>
        <v>-5</v>
      </c>
      <c r="E49" s="171">
        <v>10</v>
      </c>
      <c r="F49" s="81">
        <v>17</v>
      </c>
    </row>
    <row r="50" spans="1:6" ht="18.75" customHeight="1">
      <c r="A50" s="151" t="s">
        <v>142</v>
      </c>
      <c r="B50" s="86">
        <v>42</v>
      </c>
      <c r="C50" s="81">
        <v>78</v>
      </c>
      <c r="D50" s="81">
        <f t="shared" si="2"/>
        <v>-36</v>
      </c>
      <c r="E50" s="155">
        <v>10</v>
      </c>
      <c r="F50" s="81">
        <v>15</v>
      </c>
    </row>
    <row r="51" spans="1:6" ht="15.75">
      <c r="A51" s="151" t="s">
        <v>107</v>
      </c>
      <c r="B51" s="86">
        <v>32</v>
      </c>
      <c r="C51" s="81">
        <v>56</v>
      </c>
      <c r="D51" s="81">
        <f t="shared" si="2"/>
        <v>-24</v>
      </c>
      <c r="E51" s="155">
        <v>1</v>
      </c>
      <c r="F51" s="81">
        <v>2</v>
      </c>
    </row>
    <row r="52" spans="1:6" ht="15.75">
      <c r="A52" s="151" t="s">
        <v>104</v>
      </c>
      <c r="B52" s="86">
        <v>31</v>
      </c>
      <c r="C52" s="81">
        <v>73</v>
      </c>
      <c r="D52" s="81">
        <f t="shared" si="2"/>
        <v>-42</v>
      </c>
      <c r="E52" s="155">
        <v>0</v>
      </c>
      <c r="F52" s="81">
        <v>6</v>
      </c>
    </row>
    <row r="53" spans="1:6" ht="15.75">
      <c r="A53" s="151" t="s">
        <v>144</v>
      </c>
      <c r="B53" s="86">
        <v>31</v>
      </c>
      <c r="C53" s="81">
        <v>5</v>
      </c>
      <c r="D53" s="81">
        <f t="shared" si="2"/>
        <v>26</v>
      </c>
      <c r="E53" s="155">
        <v>0</v>
      </c>
      <c r="F53" s="81">
        <v>1</v>
      </c>
    </row>
    <row r="54" spans="1:6" ht="15.75">
      <c r="A54" s="151" t="s">
        <v>103</v>
      </c>
      <c r="B54" s="86">
        <v>24</v>
      </c>
      <c r="C54" s="81">
        <v>51</v>
      </c>
      <c r="D54" s="81">
        <f t="shared" si="2"/>
        <v>-27</v>
      </c>
      <c r="E54" s="155">
        <v>13</v>
      </c>
      <c r="F54" s="81">
        <v>1</v>
      </c>
    </row>
    <row r="55" spans="1:6" ht="15.75">
      <c r="A55" s="151" t="s">
        <v>106</v>
      </c>
      <c r="B55" s="86">
        <v>20</v>
      </c>
      <c r="C55" s="81">
        <v>53</v>
      </c>
      <c r="D55" s="81">
        <f t="shared" si="2"/>
        <v>-33</v>
      </c>
      <c r="E55" s="155">
        <v>0</v>
      </c>
      <c r="F55" s="81">
        <v>0</v>
      </c>
    </row>
    <row r="56" spans="1:6" ht="15.75">
      <c r="A56" s="151" t="s">
        <v>156</v>
      </c>
      <c r="B56" s="86">
        <v>19</v>
      </c>
      <c r="C56" s="81">
        <v>12</v>
      </c>
      <c r="D56" s="81">
        <f t="shared" si="2"/>
        <v>7</v>
      </c>
      <c r="E56" s="155">
        <v>0</v>
      </c>
      <c r="F56" s="81">
        <v>3</v>
      </c>
    </row>
    <row r="57" spans="1:6" ht="15.75">
      <c r="A57" s="151" t="s">
        <v>253</v>
      </c>
      <c r="B57" s="86">
        <v>17</v>
      </c>
      <c r="C57" s="81">
        <v>52</v>
      </c>
      <c r="D57" s="81">
        <f t="shared" si="2"/>
        <v>-35</v>
      </c>
      <c r="E57" s="155">
        <v>0</v>
      </c>
      <c r="F57" s="81">
        <v>4</v>
      </c>
    </row>
    <row r="58" spans="1:6" ht="15.75">
      <c r="A58" s="151" t="s">
        <v>204</v>
      </c>
      <c r="B58" s="86">
        <v>17</v>
      </c>
      <c r="C58" s="81">
        <v>40</v>
      </c>
      <c r="D58" s="155">
        <f t="shared" si="2"/>
        <v>-23</v>
      </c>
      <c r="E58" s="155">
        <v>1</v>
      </c>
      <c r="F58" s="81">
        <v>3</v>
      </c>
    </row>
    <row r="59" spans="1:6" ht="30" customHeight="1">
      <c r="A59" s="223" t="s">
        <v>5</v>
      </c>
      <c r="B59" s="223"/>
      <c r="C59" s="223"/>
      <c r="D59" s="223"/>
      <c r="E59" s="223"/>
      <c r="F59" s="223"/>
    </row>
    <row r="60" spans="1:6" ht="15.75">
      <c r="A60" s="151" t="s">
        <v>91</v>
      </c>
      <c r="B60" s="86">
        <v>692</v>
      </c>
      <c r="C60" s="86">
        <v>848</v>
      </c>
      <c r="D60" s="81">
        <f aca="true" t="shared" si="3" ref="D60:D73">B60-C60</f>
        <v>-156</v>
      </c>
      <c r="E60" s="171">
        <v>98</v>
      </c>
      <c r="F60" s="81">
        <v>130</v>
      </c>
    </row>
    <row r="61" spans="1:6" ht="15.75">
      <c r="A61" s="151" t="s">
        <v>50</v>
      </c>
      <c r="B61" s="86">
        <v>535</v>
      </c>
      <c r="C61" s="81">
        <v>582</v>
      </c>
      <c r="D61" s="81">
        <f t="shared" si="3"/>
        <v>-47</v>
      </c>
      <c r="E61" s="155">
        <v>36</v>
      </c>
      <c r="F61" s="81">
        <v>103</v>
      </c>
    </row>
    <row r="62" spans="1:6" ht="15.75">
      <c r="A62" s="151" t="s">
        <v>123</v>
      </c>
      <c r="B62" s="86">
        <v>449</v>
      </c>
      <c r="C62" s="81">
        <v>264</v>
      </c>
      <c r="D62" s="81">
        <f t="shared" si="3"/>
        <v>185</v>
      </c>
      <c r="E62" s="155">
        <v>26</v>
      </c>
      <c r="F62" s="81">
        <v>40</v>
      </c>
    </row>
    <row r="63" spans="1:6" ht="15.75">
      <c r="A63" s="151" t="s">
        <v>51</v>
      </c>
      <c r="B63" s="86">
        <v>429</v>
      </c>
      <c r="C63" s="81">
        <v>509</v>
      </c>
      <c r="D63" s="81">
        <f t="shared" si="3"/>
        <v>-80</v>
      </c>
      <c r="E63" s="155">
        <v>42</v>
      </c>
      <c r="F63" s="81">
        <v>48</v>
      </c>
    </row>
    <row r="64" spans="1:6" ht="15.75">
      <c r="A64" s="151" t="s">
        <v>92</v>
      </c>
      <c r="B64" s="86">
        <v>328</v>
      </c>
      <c r="C64" s="86">
        <v>539</v>
      </c>
      <c r="D64" s="81">
        <f t="shared" si="3"/>
        <v>-211</v>
      </c>
      <c r="E64" s="171">
        <v>18</v>
      </c>
      <c r="F64" s="81">
        <v>33</v>
      </c>
    </row>
    <row r="65" spans="1:6" ht="15.75">
      <c r="A65" s="151" t="s">
        <v>64</v>
      </c>
      <c r="B65" s="86">
        <v>181</v>
      </c>
      <c r="C65" s="81">
        <v>55</v>
      </c>
      <c r="D65" s="81">
        <f t="shared" si="3"/>
        <v>126</v>
      </c>
      <c r="E65" s="155">
        <v>19</v>
      </c>
      <c r="F65" s="81">
        <v>25</v>
      </c>
    </row>
    <row r="66" spans="1:6" ht="15.75">
      <c r="A66" s="151" t="s">
        <v>145</v>
      </c>
      <c r="B66" s="86">
        <v>115</v>
      </c>
      <c r="C66" s="81">
        <v>2</v>
      </c>
      <c r="D66" s="81">
        <f t="shared" si="3"/>
        <v>113</v>
      </c>
      <c r="E66" s="155">
        <v>0</v>
      </c>
      <c r="F66" s="81">
        <v>39</v>
      </c>
    </row>
    <row r="67" spans="1:6" ht="15.75">
      <c r="A67" s="151" t="s">
        <v>192</v>
      </c>
      <c r="B67" s="86">
        <v>101</v>
      </c>
      <c r="C67" s="81">
        <v>6</v>
      </c>
      <c r="D67" s="81">
        <f t="shared" si="3"/>
        <v>95</v>
      </c>
      <c r="E67" s="155">
        <v>10</v>
      </c>
      <c r="F67" s="81">
        <v>100</v>
      </c>
    </row>
    <row r="68" spans="1:6" ht="15.75">
      <c r="A68" s="151" t="s">
        <v>130</v>
      </c>
      <c r="B68" s="86">
        <v>91</v>
      </c>
      <c r="C68" s="81">
        <v>179</v>
      </c>
      <c r="D68" s="81">
        <f t="shared" si="3"/>
        <v>-88</v>
      </c>
      <c r="E68" s="155">
        <v>1</v>
      </c>
      <c r="F68" s="81">
        <v>2</v>
      </c>
    </row>
    <row r="69" spans="1:6" ht="15.75">
      <c r="A69" s="151" t="s">
        <v>69</v>
      </c>
      <c r="B69" s="86">
        <v>84</v>
      </c>
      <c r="C69" s="81">
        <v>69</v>
      </c>
      <c r="D69" s="81">
        <f t="shared" si="3"/>
        <v>15</v>
      </c>
      <c r="E69" s="155">
        <v>9</v>
      </c>
      <c r="F69" s="81">
        <v>14</v>
      </c>
    </row>
    <row r="70" spans="1:6" ht="15.75">
      <c r="A70" s="151" t="s">
        <v>108</v>
      </c>
      <c r="B70" s="86">
        <v>49</v>
      </c>
      <c r="C70" s="81">
        <v>82</v>
      </c>
      <c r="D70" s="81">
        <f t="shared" si="3"/>
        <v>-33</v>
      </c>
      <c r="E70" s="155">
        <v>4</v>
      </c>
      <c r="F70" s="81">
        <v>6</v>
      </c>
    </row>
    <row r="71" spans="1:6" ht="15.75">
      <c r="A71" s="151" t="s">
        <v>205</v>
      </c>
      <c r="B71" s="86">
        <v>34</v>
      </c>
      <c r="C71" s="81">
        <v>8</v>
      </c>
      <c r="D71" s="81">
        <f t="shared" si="3"/>
        <v>26</v>
      </c>
      <c r="E71" s="155">
        <v>12</v>
      </c>
      <c r="F71" s="81">
        <v>14</v>
      </c>
    </row>
    <row r="72" spans="1:6" ht="15.75">
      <c r="A72" s="151" t="s">
        <v>109</v>
      </c>
      <c r="B72" s="86">
        <v>33</v>
      </c>
      <c r="C72" s="81">
        <v>67</v>
      </c>
      <c r="D72" s="81">
        <f t="shared" si="3"/>
        <v>-34</v>
      </c>
      <c r="E72" s="155">
        <v>1</v>
      </c>
      <c r="F72" s="81">
        <v>0</v>
      </c>
    </row>
    <row r="73" spans="1:6" ht="15.75">
      <c r="A73" s="151" t="s">
        <v>146</v>
      </c>
      <c r="B73" s="86">
        <v>32</v>
      </c>
      <c r="C73" s="81">
        <v>22</v>
      </c>
      <c r="D73" s="81">
        <f t="shared" si="3"/>
        <v>10</v>
      </c>
      <c r="E73" s="155">
        <v>4</v>
      </c>
      <c r="F73" s="81">
        <v>4</v>
      </c>
    </row>
    <row r="74" spans="1:6" ht="43.5" customHeight="1">
      <c r="A74" s="224" t="s">
        <v>85</v>
      </c>
      <c r="B74" s="224"/>
      <c r="C74" s="224"/>
      <c r="D74" s="224"/>
      <c r="E74" s="224"/>
      <c r="F74" s="224"/>
    </row>
    <row r="75" spans="1:6" ht="15.75">
      <c r="A75" s="151" t="s">
        <v>125</v>
      </c>
      <c r="B75" s="86">
        <v>166</v>
      </c>
      <c r="C75" s="81">
        <v>273</v>
      </c>
      <c r="D75" s="81">
        <f aca="true" t="shared" si="4" ref="D75:D85">B75-C75</f>
        <v>-107</v>
      </c>
      <c r="E75" s="155">
        <v>1</v>
      </c>
      <c r="F75" s="81">
        <v>9</v>
      </c>
    </row>
    <row r="76" spans="1:6" ht="15.75">
      <c r="A76" s="151" t="s">
        <v>111</v>
      </c>
      <c r="B76" s="86">
        <v>74</v>
      </c>
      <c r="C76" s="81">
        <v>52</v>
      </c>
      <c r="D76" s="81">
        <f t="shared" si="4"/>
        <v>22</v>
      </c>
      <c r="E76" s="155">
        <v>4</v>
      </c>
      <c r="F76" s="81">
        <v>3</v>
      </c>
    </row>
    <row r="77" spans="1:6" ht="15.75">
      <c r="A77" s="151" t="s">
        <v>182</v>
      </c>
      <c r="B77" s="86">
        <v>65</v>
      </c>
      <c r="C77" s="81">
        <v>155</v>
      </c>
      <c r="D77" s="81">
        <f t="shared" si="4"/>
        <v>-90</v>
      </c>
      <c r="E77" s="155">
        <v>0</v>
      </c>
      <c r="F77" s="81">
        <v>0</v>
      </c>
    </row>
    <row r="78" spans="1:6" ht="15.75">
      <c r="A78" s="151" t="s">
        <v>110</v>
      </c>
      <c r="B78" s="86">
        <v>30</v>
      </c>
      <c r="C78" s="86">
        <v>21</v>
      </c>
      <c r="D78" s="81">
        <f t="shared" si="4"/>
        <v>9</v>
      </c>
      <c r="E78" s="171">
        <v>0</v>
      </c>
      <c r="F78" s="81">
        <v>2</v>
      </c>
    </row>
    <row r="79" spans="1:6" ht="15.75">
      <c r="A79" s="151" t="s">
        <v>157</v>
      </c>
      <c r="B79" s="86">
        <v>28</v>
      </c>
      <c r="C79" s="81">
        <v>7</v>
      </c>
      <c r="D79" s="81">
        <f t="shared" si="4"/>
        <v>21</v>
      </c>
      <c r="E79" s="155">
        <v>0</v>
      </c>
      <c r="F79" s="81">
        <v>1</v>
      </c>
    </row>
    <row r="80" spans="1:6" ht="15.75">
      <c r="A80" s="151" t="s">
        <v>167</v>
      </c>
      <c r="B80" s="86">
        <v>22</v>
      </c>
      <c r="C80" s="81">
        <v>76</v>
      </c>
      <c r="D80" s="81">
        <f t="shared" si="4"/>
        <v>-54</v>
      </c>
      <c r="E80" s="155">
        <v>0</v>
      </c>
      <c r="F80" s="81">
        <v>5</v>
      </c>
    </row>
    <row r="81" spans="1:6" ht="15.75">
      <c r="A81" s="151" t="s">
        <v>194</v>
      </c>
      <c r="B81" s="86">
        <v>18</v>
      </c>
      <c r="C81" s="81">
        <v>39</v>
      </c>
      <c r="D81" s="81">
        <f t="shared" si="4"/>
        <v>-21</v>
      </c>
      <c r="E81" s="155">
        <v>0</v>
      </c>
      <c r="F81" s="81">
        <v>0</v>
      </c>
    </row>
    <row r="82" spans="1:6" ht="15.75">
      <c r="A82" s="151" t="s">
        <v>113</v>
      </c>
      <c r="B82" s="86">
        <v>15</v>
      </c>
      <c r="C82" s="81">
        <v>7</v>
      </c>
      <c r="D82" s="81">
        <f t="shared" si="4"/>
        <v>8</v>
      </c>
      <c r="E82" s="155">
        <v>0</v>
      </c>
      <c r="F82" s="81">
        <v>1</v>
      </c>
    </row>
    <row r="83" spans="1:6" ht="15.75">
      <c r="A83" s="151" t="s">
        <v>112</v>
      </c>
      <c r="B83" s="86">
        <v>14</v>
      </c>
      <c r="C83" s="86">
        <v>39</v>
      </c>
      <c r="D83" s="81">
        <f t="shared" si="4"/>
        <v>-25</v>
      </c>
      <c r="E83" s="171">
        <v>1</v>
      </c>
      <c r="F83" s="81">
        <v>1</v>
      </c>
    </row>
    <row r="84" spans="1:6" ht="15.75">
      <c r="A84" s="151" t="s">
        <v>166</v>
      </c>
      <c r="B84" s="86">
        <v>12</v>
      </c>
      <c r="C84" s="86">
        <v>51</v>
      </c>
      <c r="D84" s="81">
        <f t="shared" si="4"/>
        <v>-39</v>
      </c>
      <c r="E84" s="171">
        <v>0</v>
      </c>
      <c r="F84" s="81">
        <v>0</v>
      </c>
    </row>
    <row r="85" spans="1:6" ht="15.75">
      <c r="A85" s="151" t="s">
        <v>254</v>
      </c>
      <c r="B85" s="86">
        <v>12</v>
      </c>
      <c r="C85" s="81">
        <v>13</v>
      </c>
      <c r="D85" s="81">
        <f t="shared" si="4"/>
        <v>-1</v>
      </c>
      <c r="E85" s="155">
        <v>1</v>
      </c>
      <c r="F85" s="81">
        <v>1</v>
      </c>
    </row>
    <row r="86" spans="1:6" ht="30" customHeight="1">
      <c r="A86" s="222" t="s">
        <v>6</v>
      </c>
      <c r="B86" s="223"/>
      <c r="C86" s="223"/>
      <c r="D86" s="223"/>
      <c r="E86" s="223"/>
      <c r="F86" s="223"/>
    </row>
    <row r="87" spans="1:6" ht="15.75">
      <c r="A87" s="151" t="s">
        <v>58</v>
      </c>
      <c r="B87" s="86">
        <v>541</v>
      </c>
      <c r="C87" s="159">
        <v>262</v>
      </c>
      <c r="D87" s="81">
        <f aca="true" t="shared" si="5" ref="D87:D100">B87-C87</f>
        <v>279</v>
      </c>
      <c r="E87" s="155">
        <v>136</v>
      </c>
      <c r="F87" s="81">
        <v>130</v>
      </c>
    </row>
    <row r="88" spans="1:6" ht="15.75">
      <c r="A88" s="151" t="s">
        <v>54</v>
      </c>
      <c r="B88" s="86">
        <v>354</v>
      </c>
      <c r="C88" s="159">
        <v>288</v>
      </c>
      <c r="D88" s="81">
        <f t="shared" si="5"/>
        <v>66</v>
      </c>
      <c r="E88" s="155">
        <v>33</v>
      </c>
      <c r="F88" s="81">
        <v>34</v>
      </c>
    </row>
    <row r="89" spans="1:6" ht="15.75">
      <c r="A89" s="151" t="s">
        <v>124</v>
      </c>
      <c r="B89" s="86">
        <v>198</v>
      </c>
      <c r="C89" s="159">
        <v>116</v>
      </c>
      <c r="D89" s="81">
        <f t="shared" si="5"/>
        <v>82</v>
      </c>
      <c r="E89" s="171">
        <v>21</v>
      </c>
      <c r="F89" s="81">
        <v>43</v>
      </c>
    </row>
    <row r="90" spans="1:6" ht="15.75">
      <c r="A90" s="151" t="s">
        <v>61</v>
      </c>
      <c r="B90" s="86">
        <v>149</v>
      </c>
      <c r="C90" s="159">
        <v>85</v>
      </c>
      <c r="D90" s="81">
        <f t="shared" si="5"/>
        <v>64</v>
      </c>
      <c r="E90" s="155">
        <v>29</v>
      </c>
      <c r="F90" s="81">
        <v>23</v>
      </c>
    </row>
    <row r="91" spans="1:6" ht="15.75">
      <c r="A91" s="151" t="s">
        <v>168</v>
      </c>
      <c r="B91" s="86">
        <v>139</v>
      </c>
      <c r="C91" s="159">
        <v>74</v>
      </c>
      <c r="D91" s="81">
        <f t="shared" si="5"/>
        <v>65</v>
      </c>
      <c r="E91" s="155">
        <v>7</v>
      </c>
      <c r="F91" s="81">
        <v>21</v>
      </c>
    </row>
    <row r="92" spans="1:6" ht="15.75">
      <c r="A92" s="151" t="s">
        <v>164</v>
      </c>
      <c r="B92" s="86">
        <v>122</v>
      </c>
      <c r="C92" s="159">
        <v>49</v>
      </c>
      <c r="D92" s="81">
        <f t="shared" si="5"/>
        <v>73</v>
      </c>
      <c r="E92" s="155">
        <v>4</v>
      </c>
      <c r="F92" s="81">
        <v>17</v>
      </c>
    </row>
    <row r="93" spans="1:6" ht="15.75">
      <c r="A93" s="151" t="s">
        <v>68</v>
      </c>
      <c r="B93" s="86">
        <v>109</v>
      </c>
      <c r="C93" s="159">
        <v>42</v>
      </c>
      <c r="D93" s="155">
        <f t="shared" si="5"/>
        <v>67</v>
      </c>
      <c r="E93" s="155">
        <v>21</v>
      </c>
      <c r="F93" s="81">
        <v>36</v>
      </c>
    </row>
    <row r="94" spans="1:6" ht="15.75">
      <c r="A94" s="151" t="s">
        <v>114</v>
      </c>
      <c r="B94" s="86">
        <v>109</v>
      </c>
      <c r="C94" s="159">
        <v>55</v>
      </c>
      <c r="D94" s="81">
        <f t="shared" si="5"/>
        <v>54</v>
      </c>
      <c r="E94" s="155">
        <v>20</v>
      </c>
      <c r="F94" s="81">
        <v>9</v>
      </c>
    </row>
    <row r="95" spans="1:6" ht="15.75">
      <c r="A95" s="151" t="s">
        <v>178</v>
      </c>
      <c r="B95" s="86">
        <v>104</v>
      </c>
      <c r="C95" s="159">
        <v>72</v>
      </c>
      <c r="D95" s="81">
        <f t="shared" si="5"/>
        <v>32</v>
      </c>
      <c r="E95" s="155">
        <v>15</v>
      </c>
      <c r="F95" s="81">
        <v>8</v>
      </c>
    </row>
    <row r="96" spans="1:6" ht="15.75">
      <c r="A96" s="151" t="s">
        <v>153</v>
      </c>
      <c r="B96" s="86">
        <v>94</v>
      </c>
      <c r="C96" s="159">
        <v>50</v>
      </c>
      <c r="D96" s="81">
        <f t="shared" si="5"/>
        <v>44</v>
      </c>
      <c r="E96" s="155">
        <v>2</v>
      </c>
      <c r="F96" s="81">
        <v>10</v>
      </c>
    </row>
    <row r="97" spans="1:6" ht="15.75">
      <c r="A97" s="151" t="s">
        <v>126</v>
      </c>
      <c r="B97" s="86">
        <v>92</v>
      </c>
      <c r="C97" s="159">
        <v>45</v>
      </c>
      <c r="D97" s="81">
        <f t="shared" si="5"/>
        <v>47</v>
      </c>
      <c r="E97" s="155">
        <v>0</v>
      </c>
      <c r="F97" s="81">
        <v>15</v>
      </c>
    </row>
    <row r="98" spans="1:6" ht="15.75">
      <c r="A98" s="151" t="s">
        <v>163</v>
      </c>
      <c r="B98" s="86">
        <v>89</v>
      </c>
      <c r="C98" s="159">
        <v>39</v>
      </c>
      <c r="D98" s="81">
        <f t="shared" si="5"/>
        <v>50</v>
      </c>
      <c r="E98" s="155">
        <v>2</v>
      </c>
      <c r="F98" s="81">
        <v>11</v>
      </c>
    </row>
    <row r="99" spans="1:6" ht="15.75">
      <c r="A99" s="151" t="s">
        <v>179</v>
      </c>
      <c r="B99" s="86">
        <v>87</v>
      </c>
      <c r="C99" s="159">
        <v>18</v>
      </c>
      <c r="D99" s="81">
        <f t="shared" si="5"/>
        <v>69</v>
      </c>
      <c r="E99" s="155">
        <v>4</v>
      </c>
      <c r="F99" s="81">
        <v>29</v>
      </c>
    </row>
    <row r="100" spans="1:6" ht="15.75">
      <c r="A100" s="151" t="s">
        <v>128</v>
      </c>
      <c r="B100" s="86">
        <v>85</v>
      </c>
      <c r="C100" s="159">
        <v>52</v>
      </c>
      <c r="D100" s="81">
        <f t="shared" si="5"/>
        <v>33</v>
      </c>
      <c r="E100" s="155">
        <v>10</v>
      </c>
      <c r="F100" s="81">
        <v>12</v>
      </c>
    </row>
    <row r="101" spans="1:6" ht="43.5" customHeight="1">
      <c r="A101" s="223" t="s">
        <v>86</v>
      </c>
      <c r="B101" s="223"/>
      <c r="C101" s="223"/>
      <c r="D101" s="223"/>
      <c r="E101" s="223"/>
      <c r="F101" s="223"/>
    </row>
    <row r="102" spans="1:6" ht="15.75">
      <c r="A102" s="151" t="s">
        <v>48</v>
      </c>
      <c r="B102" s="88">
        <v>1657</v>
      </c>
      <c r="C102" s="159">
        <v>1202</v>
      </c>
      <c r="D102" s="89">
        <f aca="true" t="shared" si="6" ref="D102:D114">B102-C102</f>
        <v>455</v>
      </c>
      <c r="E102" s="160">
        <v>72</v>
      </c>
      <c r="F102" s="89">
        <v>100</v>
      </c>
    </row>
    <row r="103" spans="1:6" ht="15.75">
      <c r="A103" s="151" t="s">
        <v>122</v>
      </c>
      <c r="B103" s="88">
        <v>1388</v>
      </c>
      <c r="C103" s="159">
        <v>1146</v>
      </c>
      <c r="D103" s="89">
        <f t="shared" si="6"/>
        <v>242</v>
      </c>
      <c r="E103" s="172">
        <v>18</v>
      </c>
      <c r="F103" s="89">
        <v>49</v>
      </c>
    </row>
    <row r="104" spans="1:6" ht="15.75">
      <c r="A104" s="151" t="s">
        <v>93</v>
      </c>
      <c r="B104" s="88">
        <v>214</v>
      </c>
      <c r="C104" s="159">
        <v>342</v>
      </c>
      <c r="D104" s="89">
        <f t="shared" si="6"/>
        <v>-128</v>
      </c>
      <c r="E104" s="172">
        <v>15</v>
      </c>
      <c r="F104" s="89">
        <v>30</v>
      </c>
    </row>
    <row r="105" spans="1:6" ht="15.75">
      <c r="A105" s="151" t="s">
        <v>70</v>
      </c>
      <c r="B105" s="88">
        <v>182</v>
      </c>
      <c r="C105" s="159">
        <v>58</v>
      </c>
      <c r="D105" s="89">
        <f t="shared" si="6"/>
        <v>124</v>
      </c>
      <c r="E105" s="160">
        <v>19</v>
      </c>
      <c r="F105" s="89">
        <v>19</v>
      </c>
    </row>
    <row r="106" spans="1:6" ht="15.75">
      <c r="A106" s="151" t="s">
        <v>71</v>
      </c>
      <c r="B106" s="88">
        <v>107</v>
      </c>
      <c r="C106" s="159">
        <v>109</v>
      </c>
      <c r="D106" s="89">
        <f t="shared" si="6"/>
        <v>-2</v>
      </c>
      <c r="E106" s="160">
        <v>16</v>
      </c>
      <c r="F106" s="89">
        <v>2</v>
      </c>
    </row>
    <row r="107" spans="1:6" ht="15.75">
      <c r="A107" s="151" t="s">
        <v>72</v>
      </c>
      <c r="B107" s="88">
        <v>106</v>
      </c>
      <c r="C107" s="159">
        <v>55</v>
      </c>
      <c r="D107" s="89">
        <f t="shared" si="6"/>
        <v>51</v>
      </c>
      <c r="E107" s="160">
        <v>24</v>
      </c>
      <c r="F107" s="89">
        <v>30</v>
      </c>
    </row>
    <row r="108" spans="1:6" ht="15.75">
      <c r="A108" s="151" t="s">
        <v>147</v>
      </c>
      <c r="B108" s="88">
        <v>81</v>
      </c>
      <c r="C108" s="159">
        <v>3</v>
      </c>
      <c r="D108" s="89">
        <f t="shared" si="6"/>
        <v>78</v>
      </c>
      <c r="E108" s="160">
        <v>29</v>
      </c>
      <c r="F108" s="89">
        <v>45</v>
      </c>
    </row>
    <row r="109" spans="1:6" ht="15.75">
      <c r="A109" s="151" t="s">
        <v>116</v>
      </c>
      <c r="B109" s="88">
        <v>79</v>
      </c>
      <c r="C109" s="159">
        <v>45</v>
      </c>
      <c r="D109" s="89">
        <f t="shared" si="6"/>
        <v>34</v>
      </c>
      <c r="E109" s="160">
        <v>3</v>
      </c>
      <c r="F109" s="89">
        <v>5</v>
      </c>
    </row>
    <row r="110" spans="1:6" ht="15.75">
      <c r="A110" s="151" t="s">
        <v>195</v>
      </c>
      <c r="B110" s="88">
        <v>70</v>
      </c>
      <c r="C110" s="159">
        <v>53</v>
      </c>
      <c r="D110" s="89">
        <f t="shared" si="6"/>
        <v>17</v>
      </c>
      <c r="E110" s="160">
        <v>1</v>
      </c>
      <c r="F110" s="89">
        <v>7</v>
      </c>
    </row>
    <row r="111" spans="1:6" ht="15.75">
      <c r="A111" s="151" t="s">
        <v>169</v>
      </c>
      <c r="B111" s="88">
        <v>63</v>
      </c>
      <c r="C111" s="159">
        <v>29</v>
      </c>
      <c r="D111" s="89">
        <f t="shared" si="6"/>
        <v>34</v>
      </c>
      <c r="E111" s="160">
        <v>11</v>
      </c>
      <c r="F111" s="89">
        <v>14</v>
      </c>
    </row>
    <row r="112" spans="1:6" ht="15.75">
      <c r="A112" s="151" t="s">
        <v>127</v>
      </c>
      <c r="B112" s="88">
        <v>58</v>
      </c>
      <c r="C112" s="159">
        <v>21</v>
      </c>
      <c r="D112" s="89">
        <f t="shared" si="6"/>
        <v>37</v>
      </c>
      <c r="E112" s="160">
        <v>0</v>
      </c>
      <c r="F112" s="89">
        <v>8</v>
      </c>
    </row>
    <row r="113" spans="1:6" ht="15.75">
      <c r="A113" s="151" t="s">
        <v>117</v>
      </c>
      <c r="B113" s="88">
        <v>51</v>
      </c>
      <c r="C113" s="159">
        <v>12</v>
      </c>
      <c r="D113" s="89">
        <f t="shared" si="6"/>
        <v>39</v>
      </c>
      <c r="E113" s="160">
        <v>14</v>
      </c>
      <c r="F113" s="89">
        <v>19</v>
      </c>
    </row>
    <row r="114" spans="1:6" ht="15.75">
      <c r="A114" s="151" t="s">
        <v>221</v>
      </c>
      <c r="B114" s="88">
        <v>49</v>
      </c>
      <c r="C114" s="159">
        <v>764</v>
      </c>
      <c r="D114" s="89">
        <f t="shared" si="6"/>
        <v>-715</v>
      </c>
      <c r="E114" s="160">
        <v>2</v>
      </c>
      <c r="F114" s="89">
        <v>11</v>
      </c>
    </row>
    <row r="115" spans="1:6" ht="24.75" customHeight="1">
      <c r="A115" s="223" t="s">
        <v>4</v>
      </c>
      <c r="B115" s="223"/>
      <c r="C115" s="223"/>
      <c r="D115" s="223"/>
      <c r="E115" s="223"/>
      <c r="F115" s="223"/>
    </row>
    <row r="116" spans="1:6" ht="15.75">
      <c r="A116" s="151" t="s">
        <v>49</v>
      </c>
      <c r="B116" s="88">
        <v>1500</v>
      </c>
      <c r="C116" s="89">
        <v>1691</v>
      </c>
      <c r="D116" s="89">
        <f aca="true" t="shared" si="7" ref="D116:D127">B116-C116</f>
        <v>-191</v>
      </c>
      <c r="E116" s="160">
        <v>42</v>
      </c>
      <c r="F116" s="89">
        <v>83</v>
      </c>
    </row>
    <row r="117" spans="1:6" ht="15.75">
      <c r="A117" s="151" t="s">
        <v>53</v>
      </c>
      <c r="B117" s="88">
        <v>234</v>
      </c>
      <c r="C117" s="89">
        <v>411</v>
      </c>
      <c r="D117" s="89">
        <f t="shared" si="7"/>
        <v>-177</v>
      </c>
      <c r="E117" s="160">
        <v>36</v>
      </c>
      <c r="F117" s="89">
        <v>20</v>
      </c>
    </row>
    <row r="118" spans="1:6" ht="15.75">
      <c r="A118" s="151" t="s">
        <v>55</v>
      </c>
      <c r="B118" s="88">
        <v>212</v>
      </c>
      <c r="C118" s="89">
        <v>117</v>
      </c>
      <c r="D118" s="89">
        <f t="shared" si="7"/>
        <v>95</v>
      </c>
      <c r="E118" s="160">
        <v>21</v>
      </c>
      <c r="F118" s="89">
        <v>27</v>
      </c>
    </row>
    <row r="119" spans="1:6" ht="15.75">
      <c r="A119" s="151" t="s">
        <v>59</v>
      </c>
      <c r="B119" s="88">
        <v>164</v>
      </c>
      <c r="C119" s="89">
        <v>92</v>
      </c>
      <c r="D119" s="89">
        <f t="shared" si="7"/>
        <v>72</v>
      </c>
      <c r="E119" s="160">
        <v>11</v>
      </c>
      <c r="F119" s="89">
        <v>14</v>
      </c>
    </row>
    <row r="120" spans="1:6" ht="15.75">
      <c r="A120" s="151" t="s">
        <v>60</v>
      </c>
      <c r="B120" s="88">
        <v>135</v>
      </c>
      <c r="C120" s="88">
        <v>87</v>
      </c>
      <c r="D120" s="89">
        <f t="shared" si="7"/>
        <v>48</v>
      </c>
      <c r="E120" s="172">
        <v>3</v>
      </c>
      <c r="F120" s="89">
        <v>21</v>
      </c>
    </row>
    <row r="121" spans="1:6" ht="15.75">
      <c r="A121" s="151" t="s">
        <v>56</v>
      </c>
      <c r="B121" s="88">
        <v>129</v>
      </c>
      <c r="C121" s="89">
        <v>228</v>
      </c>
      <c r="D121" s="89">
        <f t="shared" si="7"/>
        <v>-99</v>
      </c>
      <c r="E121" s="160">
        <v>6</v>
      </c>
      <c r="F121" s="89">
        <v>10</v>
      </c>
    </row>
    <row r="122" spans="1:6" ht="15.75">
      <c r="A122" s="151" t="s">
        <v>62</v>
      </c>
      <c r="B122" s="88">
        <v>99</v>
      </c>
      <c r="C122" s="160">
        <v>109</v>
      </c>
      <c r="D122" s="89">
        <f t="shared" si="7"/>
        <v>-10</v>
      </c>
      <c r="E122" s="160">
        <v>6</v>
      </c>
      <c r="F122" s="89">
        <v>8</v>
      </c>
    </row>
    <row r="123" spans="1:6" ht="15.75">
      <c r="A123" s="151" t="s">
        <v>218</v>
      </c>
      <c r="B123" s="88">
        <v>81</v>
      </c>
      <c r="C123" s="89">
        <v>18</v>
      </c>
      <c r="D123" s="89">
        <f t="shared" si="7"/>
        <v>63</v>
      </c>
      <c r="E123" s="160">
        <v>0</v>
      </c>
      <c r="F123" s="89">
        <v>12</v>
      </c>
    </row>
    <row r="124" spans="1:6" ht="15.75">
      <c r="A124" s="151" t="s">
        <v>74</v>
      </c>
      <c r="B124" s="88">
        <v>70</v>
      </c>
      <c r="C124" s="89">
        <v>67</v>
      </c>
      <c r="D124" s="89">
        <f t="shared" si="7"/>
        <v>3</v>
      </c>
      <c r="E124" s="160">
        <v>13</v>
      </c>
      <c r="F124" s="89">
        <v>15</v>
      </c>
    </row>
    <row r="125" spans="1:6" ht="15.75">
      <c r="A125" s="151" t="s">
        <v>118</v>
      </c>
      <c r="B125" s="88">
        <v>56</v>
      </c>
      <c r="C125" s="89">
        <v>94</v>
      </c>
      <c r="D125" s="89">
        <f t="shared" si="7"/>
        <v>-38</v>
      </c>
      <c r="E125" s="160">
        <v>4</v>
      </c>
      <c r="F125" s="89">
        <v>0</v>
      </c>
    </row>
    <row r="126" spans="1:6" ht="15.75">
      <c r="A126" s="151" t="s">
        <v>67</v>
      </c>
      <c r="B126" s="88">
        <v>54</v>
      </c>
      <c r="C126" s="89">
        <v>60</v>
      </c>
      <c r="D126" s="89">
        <f t="shared" si="7"/>
        <v>-6</v>
      </c>
      <c r="E126" s="160">
        <v>10</v>
      </c>
      <c r="F126" s="89">
        <v>11</v>
      </c>
    </row>
    <row r="127" spans="1:6" ht="15.75">
      <c r="A127" s="151" t="s">
        <v>76</v>
      </c>
      <c r="B127" s="88">
        <v>54</v>
      </c>
      <c r="C127" s="89">
        <v>49</v>
      </c>
      <c r="D127" s="89">
        <f t="shared" si="7"/>
        <v>5</v>
      </c>
      <c r="E127" s="160">
        <v>13</v>
      </c>
      <c r="F127" s="89">
        <v>11</v>
      </c>
    </row>
    <row r="128" spans="1:6" ht="15.75">
      <c r="A128" s="78"/>
      <c r="B128" s="78"/>
      <c r="C128" s="90"/>
      <c r="D128" s="90"/>
      <c r="E128" s="90"/>
      <c r="F128" s="90"/>
    </row>
  </sheetData>
  <sheetProtection/>
  <mergeCells count="18">
    <mergeCell ref="A86:F86"/>
    <mergeCell ref="A101:F101"/>
    <mergeCell ref="A115:F115"/>
    <mergeCell ref="A8:F8"/>
    <mergeCell ref="A19:F19"/>
    <mergeCell ref="A32:F32"/>
    <mergeCell ref="A45:F45"/>
    <mergeCell ref="A59:F59"/>
    <mergeCell ref="A74:F74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orientation="portrait" paperSize="9" scale="81" r:id="rId1"/>
  <rowBreaks count="4" manualBreakCount="4">
    <brk id="31" max="255" man="1"/>
    <brk id="58" max="255" man="1"/>
    <brk id="85" max="255" man="1"/>
    <brk id="1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B17" sqref="B17"/>
    </sheetView>
  </sheetViews>
  <sheetFormatPr defaultColWidth="10.28125" defaultRowHeight="15"/>
  <cols>
    <col min="1" max="1" width="3.28125" style="75" customWidth="1"/>
    <col min="2" max="2" width="53.57421875" style="83" customWidth="1"/>
    <col min="3" max="3" width="22.421875" style="119" customWidth="1"/>
    <col min="4" max="250" width="9.140625" style="75" customWidth="1"/>
    <col min="251" max="251" width="4.28125" style="75" customWidth="1"/>
    <col min="252" max="252" width="31.140625" style="75" customWidth="1"/>
    <col min="253" max="255" width="10.00390625" style="75" customWidth="1"/>
    <col min="256" max="16384" width="10.28125" style="75" customWidth="1"/>
  </cols>
  <sheetData>
    <row r="1" spans="1:256" ht="29.25" customHeight="1">
      <c r="A1" s="225" t="s">
        <v>248</v>
      </c>
      <c r="B1" s="225"/>
      <c r="C1" s="225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256" ht="12.75" customHeight="1">
      <c r="A2" s="196"/>
      <c r="B2" s="225" t="s">
        <v>87</v>
      </c>
      <c r="C2" s="225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ht="2.25" customHeight="1" thickBot="1"/>
    <row r="4" spans="1:3" ht="45" customHeight="1">
      <c r="A4" s="120" t="s">
        <v>47</v>
      </c>
      <c r="B4" s="121" t="s">
        <v>151</v>
      </c>
      <c r="C4" s="122" t="s">
        <v>88</v>
      </c>
    </row>
    <row r="5" spans="1:256" ht="15.75">
      <c r="A5" s="144">
        <v>1</v>
      </c>
      <c r="B5" s="145" t="s">
        <v>255</v>
      </c>
      <c r="C5" s="124">
        <v>12000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pans="1:256" ht="15.75">
      <c r="A6" s="144">
        <v>2</v>
      </c>
      <c r="B6" s="145" t="s">
        <v>222</v>
      </c>
      <c r="C6" s="124">
        <v>12000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 ht="31.5">
      <c r="A7" s="144">
        <v>3</v>
      </c>
      <c r="B7" s="145" t="s">
        <v>223</v>
      </c>
      <c r="C7" s="124">
        <v>11400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spans="1:256" ht="15.75">
      <c r="A8" s="144">
        <v>4</v>
      </c>
      <c r="B8" s="145" t="s">
        <v>234</v>
      </c>
      <c r="C8" s="124">
        <v>10000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15" customHeight="1">
      <c r="A9" s="144">
        <v>5</v>
      </c>
      <c r="B9" s="145" t="s">
        <v>206</v>
      </c>
      <c r="C9" s="124">
        <v>10000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ht="15.75">
      <c r="A10" s="144">
        <v>6</v>
      </c>
      <c r="B10" s="145" t="s">
        <v>256</v>
      </c>
      <c r="C10" s="124">
        <v>10000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ht="15.75">
      <c r="A11" s="144">
        <v>7</v>
      </c>
      <c r="B11" s="145" t="s">
        <v>207</v>
      </c>
      <c r="C11" s="124">
        <v>10000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ht="15.75">
      <c r="A12" s="144">
        <v>8</v>
      </c>
      <c r="B12" s="145" t="s">
        <v>208</v>
      </c>
      <c r="C12" s="124">
        <v>10000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16.5" customHeight="1">
      <c r="A13" s="144">
        <v>9</v>
      </c>
      <c r="B13" s="145" t="s">
        <v>227</v>
      </c>
      <c r="C13" s="124">
        <v>9540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ht="16.5" customHeight="1">
      <c r="A14" s="144">
        <v>10</v>
      </c>
      <c r="B14" s="145" t="s">
        <v>224</v>
      </c>
      <c r="C14" s="124">
        <v>9175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56" ht="15.75">
      <c r="A15" s="144">
        <v>11</v>
      </c>
      <c r="B15" s="145" t="s">
        <v>225</v>
      </c>
      <c r="C15" s="124">
        <v>9000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ht="31.5">
      <c r="A16" s="144">
        <v>12</v>
      </c>
      <c r="B16" s="145" t="s">
        <v>209</v>
      </c>
      <c r="C16" s="124">
        <v>9000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ht="30" customHeight="1">
      <c r="A17" s="144">
        <v>13</v>
      </c>
      <c r="B17" s="145" t="s">
        <v>226</v>
      </c>
      <c r="C17" s="124">
        <v>9000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256" ht="14.25" customHeight="1">
      <c r="A18" s="144">
        <v>14</v>
      </c>
      <c r="B18" s="145" t="s">
        <v>184</v>
      </c>
      <c r="C18" s="124">
        <v>8748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</row>
    <row r="19" spans="1:256" ht="15.75">
      <c r="A19" s="144">
        <v>15</v>
      </c>
      <c r="B19" s="145" t="s">
        <v>173</v>
      </c>
      <c r="C19" s="124">
        <v>8703.33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ht="15.75">
      <c r="A20" s="144">
        <v>16</v>
      </c>
      <c r="B20" s="145" t="s">
        <v>131</v>
      </c>
      <c r="C20" s="124">
        <v>8542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  <row r="21" spans="1:256" ht="15.75">
      <c r="A21" s="144">
        <v>17</v>
      </c>
      <c r="B21" s="145" t="s">
        <v>197</v>
      </c>
      <c r="C21" s="124">
        <v>8500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spans="1:256" ht="15.75">
      <c r="A22" s="144">
        <v>18</v>
      </c>
      <c r="B22" s="145" t="s">
        <v>257</v>
      </c>
      <c r="C22" s="124">
        <v>8433.33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spans="1:256" ht="15.75">
      <c r="A23" s="144">
        <v>19</v>
      </c>
      <c r="B23" s="145" t="s">
        <v>196</v>
      </c>
      <c r="C23" s="124">
        <v>8250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spans="1:256" ht="13.5" customHeight="1">
      <c r="A24" s="144">
        <v>20</v>
      </c>
      <c r="B24" s="145" t="s">
        <v>258</v>
      </c>
      <c r="C24" s="124">
        <v>8000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1:256" ht="14.25" customHeight="1">
      <c r="A25" s="144">
        <v>21</v>
      </c>
      <c r="B25" s="145" t="s">
        <v>210</v>
      </c>
      <c r="C25" s="124">
        <v>8000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</row>
    <row r="26" spans="1:256" ht="15" customHeight="1">
      <c r="A26" s="144">
        <v>22</v>
      </c>
      <c r="B26" s="145" t="s">
        <v>259</v>
      </c>
      <c r="C26" s="124">
        <v>8000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</row>
    <row r="27" spans="1:256" ht="15.75">
      <c r="A27" s="144">
        <v>23</v>
      </c>
      <c r="B27" s="145" t="s">
        <v>183</v>
      </c>
      <c r="C27" s="124">
        <v>8000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spans="1:256" ht="15.75">
      <c r="A28" s="144">
        <v>24</v>
      </c>
      <c r="B28" s="145" t="s">
        <v>170</v>
      </c>
      <c r="C28" s="124">
        <v>8000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spans="1:256" ht="15.75">
      <c r="A29" s="144">
        <v>25</v>
      </c>
      <c r="B29" s="145" t="s">
        <v>228</v>
      </c>
      <c r="C29" s="124">
        <v>8000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</row>
    <row r="30" spans="1:256" ht="15.75">
      <c r="A30" s="144">
        <v>26</v>
      </c>
      <c r="B30" s="145" t="s">
        <v>171</v>
      </c>
      <c r="C30" s="124">
        <v>8000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</row>
    <row r="31" spans="1:256" ht="15.75">
      <c r="A31" s="144">
        <v>27</v>
      </c>
      <c r="B31" s="145" t="s">
        <v>260</v>
      </c>
      <c r="C31" s="124">
        <v>8000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</row>
    <row r="32" spans="1:256" ht="15.75">
      <c r="A32" s="144">
        <v>28</v>
      </c>
      <c r="B32" s="145" t="s">
        <v>161</v>
      </c>
      <c r="C32" s="124">
        <v>7812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</row>
    <row r="33" spans="1:256" ht="15.75">
      <c r="A33" s="144">
        <v>29</v>
      </c>
      <c r="B33" s="145" t="s">
        <v>185</v>
      </c>
      <c r="C33" s="124">
        <v>7790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  <c r="IV33" s="91"/>
    </row>
    <row r="34" spans="1:3" ht="25.5" customHeight="1">
      <c r="A34" s="144">
        <v>30</v>
      </c>
      <c r="B34" s="145" t="s">
        <v>186</v>
      </c>
      <c r="C34" s="125">
        <v>7676</v>
      </c>
    </row>
    <row r="35" spans="1:3" ht="15.75">
      <c r="A35" s="144">
        <v>31</v>
      </c>
      <c r="B35" s="145" t="s">
        <v>229</v>
      </c>
      <c r="C35" s="125">
        <v>7600</v>
      </c>
    </row>
    <row r="36" spans="1:3" ht="15.75">
      <c r="A36" s="144">
        <v>32</v>
      </c>
      <c r="B36" s="145" t="s">
        <v>230</v>
      </c>
      <c r="C36" s="125">
        <v>7534.17</v>
      </c>
    </row>
    <row r="37" spans="1:3" ht="15.75">
      <c r="A37" s="144">
        <v>33</v>
      </c>
      <c r="B37" s="145" t="s">
        <v>174</v>
      </c>
      <c r="C37" s="125">
        <v>7500</v>
      </c>
    </row>
    <row r="38" spans="1:3" ht="15.75">
      <c r="A38" s="144">
        <v>34</v>
      </c>
      <c r="B38" s="145" t="s">
        <v>231</v>
      </c>
      <c r="C38" s="125">
        <v>7500</v>
      </c>
    </row>
    <row r="39" spans="1:3" ht="15.75">
      <c r="A39" s="144">
        <v>35</v>
      </c>
      <c r="B39" s="145" t="s">
        <v>261</v>
      </c>
      <c r="C39" s="125">
        <v>7491.33</v>
      </c>
    </row>
    <row r="40" spans="1:3" ht="15.75">
      <c r="A40" s="144">
        <v>36</v>
      </c>
      <c r="B40" s="145" t="s">
        <v>262</v>
      </c>
      <c r="C40" s="125">
        <v>7400</v>
      </c>
    </row>
    <row r="41" spans="1:3" ht="15.75">
      <c r="A41" s="144">
        <v>37</v>
      </c>
      <c r="B41" s="145" t="s">
        <v>132</v>
      </c>
      <c r="C41" s="125">
        <v>7345.4</v>
      </c>
    </row>
    <row r="42" spans="1:3" ht="15.75">
      <c r="A42" s="144">
        <v>38</v>
      </c>
      <c r="B42" s="145" t="s">
        <v>263</v>
      </c>
      <c r="C42" s="125">
        <v>7222.88</v>
      </c>
    </row>
    <row r="43" spans="1:3" ht="31.5">
      <c r="A43" s="144">
        <v>39</v>
      </c>
      <c r="B43" s="145" t="s">
        <v>264</v>
      </c>
      <c r="C43" s="125">
        <v>7200</v>
      </c>
    </row>
    <row r="44" spans="1:3" ht="15.75">
      <c r="A44" s="144">
        <v>40</v>
      </c>
      <c r="B44" s="145" t="s">
        <v>172</v>
      </c>
      <c r="C44" s="125">
        <v>7176</v>
      </c>
    </row>
    <row r="45" spans="1:3" ht="15.75">
      <c r="A45" s="144">
        <v>41</v>
      </c>
      <c r="B45" s="145" t="s">
        <v>232</v>
      </c>
      <c r="C45" s="125">
        <v>7158</v>
      </c>
    </row>
    <row r="46" spans="1:3" ht="15.75">
      <c r="A46" s="144">
        <v>42</v>
      </c>
      <c r="B46" s="145" t="s">
        <v>237</v>
      </c>
      <c r="C46" s="125">
        <v>7155.72</v>
      </c>
    </row>
    <row r="47" spans="1:3" ht="15.75">
      <c r="A47" s="144">
        <v>43</v>
      </c>
      <c r="B47" s="145" t="s">
        <v>233</v>
      </c>
      <c r="C47" s="125">
        <v>7150</v>
      </c>
    </row>
    <row r="48" spans="1:3" ht="15.75">
      <c r="A48" s="144">
        <v>44</v>
      </c>
      <c r="B48" s="145" t="s">
        <v>242</v>
      </c>
      <c r="C48" s="125">
        <v>7136.36</v>
      </c>
    </row>
    <row r="49" spans="1:3" ht="15.75">
      <c r="A49" s="144">
        <v>45</v>
      </c>
      <c r="B49" s="145" t="s">
        <v>265</v>
      </c>
      <c r="C49" s="125">
        <v>7008</v>
      </c>
    </row>
    <row r="50" spans="1:3" ht="15.75">
      <c r="A50" s="144">
        <v>46</v>
      </c>
      <c r="B50" s="145" t="s">
        <v>266</v>
      </c>
      <c r="C50" s="125">
        <v>7000</v>
      </c>
    </row>
    <row r="51" spans="1:3" ht="15.75">
      <c r="A51" s="144">
        <v>47</v>
      </c>
      <c r="B51" s="145" t="s">
        <v>267</v>
      </c>
      <c r="C51" s="125">
        <v>7000</v>
      </c>
    </row>
    <row r="52" spans="1:3" ht="15.75">
      <c r="A52" s="144">
        <v>48</v>
      </c>
      <c r="B52" s="145" t="s">
        <v>268</v>
      </c>
      <c r="C52" s="125">
        <v>7000</v>
      </c>
    </row>
    <row r="53" spans="1:3" ht="15.75">
      <c r="A53" s="123">
        <v>49</v>
      </c>
      <c r="B53" s="145" t="s">
        <v>187</v>
      </c>
      <c r="C53" s="125">
        <v>7000</v>
      </c>
    </row>
    <row r="54" spans="1:3" ht="16.5" thickBot="1">
      <c r="A54" s="126">
        <v>50</v>
      </c>
      <c r="B54" s="145" t="s">
        <v>269</v>
      </c>
      <c r="C54" s="127">
        <v>7000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17"/>
  <sheetViews>
    <sheetView view="pageBreakPreview" zoomScale="89" zoomScaleSheetLayoutView="89" zoomScalePageLayoutView="0" workbookViewId="0" topLeftCell="A1">
      <selection activeCell="A1" sqref="A1:B1"/>
    </sheetView>
  </sheetViews>
  <sheetFormatPr defaultColWidth="8.8515625" defaultRowHeight="15"/>
  <cols>
    <col min="1" max="1" width="59.140625" style="75" customWidth="1"/>
    <col min="2" max="2" width="24.57421875" style="99" customWidth="1"/>
    <col min="3" max="16384" width="8.8515625" style="1" customWidth="1"/>
  </cols>
  <sheetData>
    <row r="1" spans="1:2" ht="62.25" customHeight="1">
      <c r="A1" s="226" t="s">
        <v>249</v>
      </c>
      <c r="B1" s="226"/>
    </row>
    <row r="2" spans="1:2" ht="14.25" customHeight="1">
      <c r="A2" s="227"/>
      <c r="B2" s="227"/>
    </row>
    <row r="3" spans="1:2" ht="44.25" customHeight="1" thickBot="1">
      <c r="A3" s="76" t="s">
        <v>44</v>
      </c>
      <c r="B3" s="92" t="s">
        <v>89</v>
      </c>
    </row>
    <row r="4" spans="1:2" ht="40.5" customHeight="1" thickTop="1">
      <c r="A4" s="93" t="s">
        <v>29</v>
      </c>
      <c r="B4" s="94">
        <v>6081</v>
      </c>
    </row>
    <row r="5" spans="1:2" ht="15.75">
      <c r="A5" s="145" t="s">
        <v>255</v>
      </c>
      <c r="B5" s="147">
        <v>12000</v>
      </c>
    </row>
    <row r="6" spans="1:2" ht="18" customHeight="1">
      <c r="A6" s="145" t="s">
        <v>234</v>
      </c>
      <c r="B6" s="147">
        <v>10000</v>
      </c>
    </row>
    <row r="7" spans="1:2" ht="15.75">
      <c r="A7" s="145" t="s">
        <v>225</v>
      </c>
      <c r="B7" s="147">
        <v>9000</v>
      </c>
    </row>
    <row r="8" spans="1:2" ht="15.75">
      <c r="A8" s="145" t="s">
        <v>173</v>
      </c>
      <c r="B8" s="147">
        <v>8703.33</v>
      </c>
    </row>
    <row r="9" spans="1:2" ht="15.75">
      <c r="A9" s="145" t="s">
        <v>131</v>
      </c>
      <c r="B9" s="147">
        <v>8542</v>
      </c>
    </row>
    <row r="10" spans="1:2" ht="15.75">
      <c r="A10" s="145" t="s">
        <v>257</v>
      </c>
      <c r="B10" s="147">
        <v>8433.33</v>
      </c>
    </row>
    <row r="11" spans="1:2" ht="15.75">
      <c r="A11" s="145" t="s">
        <v>196</v>
      </c>
      <c r="B11" s="147">
        <v>8250</v>
      </c>
    </row>
    <row r="12" spans="1:2" ht="15.75">
      <c r="A12" s="145" t="s">
        <v>258</v>
      </c>
      <c r="B12" s="147">
        <v>8000</v>
      </c>
    </row>
    <row r="13" spans="1:2" ht="15.75">
      <c r="A13" s="145" t="s">
        <v>185</v>
      </c>
      <c r="B13" s="147">
        <v>7790</v>
      </c>
    </row>
    <row r="14" spans="1:2" ht="15.75">
      <c r="A14" s="177" t="s">
        <v>172</v>
      </c>
      <c r="B14" s="178">
        <v>7176</v>
      </c>
    </row>
    <row r="15" spans="1:2" ht="15.75">
      <c r="A15" s="177" t="s">
        <v>266</v>
      </c>
      <c r="B15" s="178">
        <v>7000</v>
      </c>
    </row>
    <row r="16" spans="1:2" ht="16.5" thickBot="1">
      <c r="A16" s="177" t="s">
        <v>267</v>
      </c>
      <c r="B16" s="178">
        <v>7000</v>
      </c>
    </row>
    <row r="17" spans="1:2" ht="24" customHeight="1" thickTop="1">
      <c r="A17" s="146" t="s">
        <v>3</v>
      </c>
      <c r="B17" s="94">
        <v>5222</v>
      </c>
    </row>
    <row r="18" spans="1:2" ht="18" customHeight="1">
      <c r="A18" s="145" t="s">
        <v>222</v>
      </c>
      <c r="B18" s="95">
        <v>12000</v>
      </c>
    </row>
    <row r="19" spans="1:2" ht="18" customHeight="1">
      <c r="A19" s="145" t="s">
        <v>209</v>
      </c>
      <c r="B19" s="95">
        <v>9000</v>
      </c>
    </row>
    <row r="20" spans="1:2" ht="18" customHeight="1">
      <c r="A20" s="145" t="s">
        <v>132</v>
      </c>
      <c r="B20" s="95">
        <v>7345.4</v>
      </c>
    </row>
    <row r="21" spans="1:2" ht="18" customHeight="1">
      <c r="A21" s="145" t="s">
        <v>233</v>
      </c>
      <c r="B21" s="95">
        <v>7150</v>
      </c>
    </row>
    <row r="22" spans="1:2" ht="18" customHeight="1">
      <c r="A22" s="145" t="s">
        <v>187</v>
      </c>
      <c r="B22" s="95">
        <v>7000</v>
      </c>
    </row>
    <row r="23" spans="1:2" ht="18" customHeight="1">
      <c r="A23" s="145" t="s">
        <v>269</v>
      </c>
      <c r="B23" s="95">
        <v>7000</v>
      </c>
    </row>
    <row r="24" spans="1:2" ht="18" customHeight="1">
      <c r="A24" s="145" t="s">
        <v>270</v>
      </c>
      <c r="B24" s="95">
        <v>6800</v>
      </c>
    </row>
    <row r="25" spans="1:2" ht="18" customHeight="1">
      <c r="A25" s="145" t="s">
        <v>271</v>
      </c>
      <c r="B25" s="95">
        <v>6800</v>
      </c>
    </row>
    <row r="26" spans="1:2" ht="18" customHeight="1">
      <c r="A26" s="145" t="s">
        <v>272</v>
      </c>
      <c r="B26" s="95">
        <v>6750</v>
      </c>
    </row>
    <row r="27" spans="1:2" ht="18" customHeight="1">
      <c r="A27" s="145" t="s">
        <v>158</v>
      </c>
      <c r="B27" s="95">
        <v>6638</v>
      </c>
    </row>
    <row r="28" spans="1:2" ht="18" customHeight="1">
      <c r="A28" s="145" t="s">
        <v>213</v>
      </c>
      <c r="B28" s="95">
        <v>6529</v>
      </c>
    </row>
    <row r="29" spans="1:2" ht="18" customHeight="1" thickBot="1">
      <c r="A29" s="145" t="s">
        <v>235</v>
      </c>
      <c r="B29" s="128">
        <v>6500</v>
      </c>
    </row>
    <row r="30" spans="1:2" ht="24.75" customHeight="1" thickTop="1">
      <c r="A30" s="146" t="s">
        <v>2</v>
      </c>
      <c r="B30" s="94">
        <v>4717</v>
      </c>
    </row>
    <row r="31" spans="1:2" ht="20.25" customHeight="1">
      <c r="A31" s="145" t="s">
        <v>206</v>
      </c>
      <c r="B31" s="147">
        <v>10000</v>
      </c>
    </row>
    <row r="32" spans="1:2" ht="20.25" customHeight="1">
      <c r="A32" s="145" t="s">
        <v>210</v>
      </c>
      <c r="B32" s="147">
        <v>8000</v>
      </c>
    </row>
    <row r="33" spans="1:2" ht="16.5" customHeight="1">
      <c r="A33" s="145" t="s">
        <v>259</v>
      </c>
      <c r="B33" s="147">
        <v>8000</v>
      </c>
    </row>
    <row r="34" spans="1:2" ht="20.25" customHeight="1">
      <c r="A34" s="145" t="s">
        <v>229</v>
      </c>
      <c r="B34" s="147">
        <v>7600</v>
      </c>
    </row>
    <row r="35" spans="1:2" ht="20.25" customHeight="1">
      <c r="A35" s="145" t="s">
        <v>174</v>
      </c>
      <c r="B35" s="147">
        <v>7500</v>
      </c>
    </row>
    <row r="36" spans="1:2" ht="20.25" customHeight="1">
      <c r="A36" s="145" t="s">
        <v>237</v>
      </c>
      <c r="B36" s="147">
        <v>7155.72</v>
      </c>
    </row>
    <row r="37" spans="1:2" ht="17.25" customHeight="1">
      <c r="A37" s="145" t="s">
        <v>211</v>
      </c>
      <c r="B37" s="147">
        <v>7000</v>
      </c>
    </row>
    <row r="38" spans="1:2" ht="19.5" customHeight="1">
      <c r="A38" s="145" t="s">
        <v>273</v>
      </c>
      <c r="B38" s="147">
        <v>6703.83</v>
      </c>
    </row>
    <row r="39" spans="1:2" ht="18.75" customHeight="1">
      <c r="A39" s="145" t="s">
        <v>236</v>
      </c>
      <c r="B39" s="147">
        <v>6000</v>
      </c>
    </row>
    <row r="40" spans="1:2" ht="18" customHeight="1">
      <c r="A40" s="145" t="s">
        <v>274</v>
      </c>
      <c r="B40" s="147">
        <v>5550</v>
      </c>
    </row>
    <row r="41" spans="1:2" ht="20.25" customHeight="1">
      <c r="A41" s="145" t="s">
        <v>198</v>
      </c>
      <c r="B41" s="147">
        <v>5500</v>
      </c>
    </row>
    <row r="42" spans="1:2" ht="20.25" customHeight="1" thickBot="1">
      <c r="A42" s="145" t="s">
        <v>275</v>
      </c>
      <c r="B42" s="147">
        <v>5500</v>
      </c>
    </row>
    <row r="43" spans="1:2" ht="24.75" customHeight="1" thickTop="1">
      <c r="A43" s="146" t="s">
        <v>1</v>
      </c>
      <c r="B43" s="94">
        <v>4251</v>
      </c>
    </row>
    <row r="44" spans="1:2" ht="19.5" customHeight="1">
      <c r="A44" s="145" t="s">
        <v>238</v>
      </c>
      <c r="B44" s="95">
        <v>6333.33</v>
      </c>
    </row>
    <row r="45" spans="1:2" ht="19.5" customHeight="1">
      <c r="A45" s="145" t="s">
        <v>276</v>
      </c>
      <c r="B45" s="95">
        <v>5060</v>
      </c>
    </row>
    <row r="46" spans="1:2" ht="19.5" customHeight="1">
      <c r="A46" s="145" t="s">
        <v>159</v>
      </c>
      <c r="B46" s="95">
        <v>5000</v>
      </c>
    </row>
    <row r="47" spans="1:2" ht="19.5" customHeight="1">
      <c r="A47" s="145" t="s">
        <v>189</v>
      </c>
      <c r="B47" s="95">
        <v>4670</v>
      </c>
    </row>
    <row r="48" spans="1:2" ht="19.5" customHeight="1">
      <c r="A48" s="145" t="s">
        <v>134</v>
      </c>
      <c r="B48" s="95">
        <v>4539</v>
      </c>
    </row>
    <row r="49" spans="1:2" ht="19.5" customHeight="1">
      <c r="A49" s="145" t="s">
        <v>199</v>
      </c>
      <c r="B49" s="95">
        <v>4193.25</v>
      </c>
    </row>
    <row r="50" spans="1:2" ht="19.5" customHeight="1">
      <c r="A50" s="145" t="s">
        <v>277</v>
      </c>
      <c r="B50" s="95">
        <v>4180.75</v>
      </c>
    </row>
    <row r="51" spans="1:2" ht="19.5" customHeight="1">
      <c r="A51" s="145" t="s">
        <v>133</v>
      </c>
      <c r="B51" s="95">
        <v>4108.59</v>
      </c>
    </row>
    <row r="52" spans="1:2" ht="19.5" customHeight="1">
      <c r="A52" s="145" t="s">
        <v>239</v>
      </c>
      <c r="B52" s="95">
        <v>4000</v>
      </c>
    </row>
    <row r="53" spans="1:2" ht="19.5" customHeight="1">
      <c r="A53" s="145" t="s">
        <v>278</v>
      </c>
      <c r="B53" s="95">
        <v>4000</v>
      </c>
    </row>
    <row r="54" spans="1:2" ht="19.5" customHeight="1">
      <c r="A54" s="145" t="s">
        <v>214</v>
      </c>
      <c r="B54" s="97">
        <v>4000</v>
      </c>
    </row>
    <row r="55" spans="1:2" ht="19.5" customHeight="1" thickBot="1">
      <c r="A55" s="177" t="s">
        <v>215</v>
      </c>
      <c r="B55" s="179">
        <v>3900</v>
      </c>
    </row>
    <row r="56" spans="1:2" ht="31.5" customHeight="1" thickTop="1">
      <c r="A56" s="146" t="s">
        <v>5</v>
      </c>
      <c r="B56" s="94">
        <v>4438</v>
      </c>
    </row>
    <row r="57" spans="1:2" ht="19.5" customHeight="1">
      <c r="A57" s="145" t="s">
        <v>197</v>
      </c>
      <c r="B57" s="95">
        <v>8500</v>
      </c>
    </row>
    <row r="58" spans="1:2" ht="19.5" customHeight="1">
      <c r="A58" s="145" t="s">
        <v>279</v>
      </c>
      <c r="B58" s="95">
        <v>5500</v>
      </c>
    </row>
    <row r="59" spans="1:2" ht="19.5" customHeight="1">
      <c r="A59" s="145" t="s">
        <v>200</v>
      </c>
      <c r="B59" s="95">
        <v>5480</v>
      </c>
    </row>
    <row r="60" spans="1:2" ht="19.5" customHeight="1">
      <c r="A60" s="145" t="s">
        <v>190</v>
      </c>
      <c r="B60" s="95">
        <v>5000</v>
      </c>
    </row>
    <row r="61" spans="1:2" ht="19.5" customHeight="1">
      <c r="A61" s="145" t="s">
        <v>280</v>
      </c>
      <c r="B61" s="95">
        <v>4880</v>
      </c>
    </row>
    <row r="62" spans="1:2" ht="19.5" customHeight="1">
      <c r="A62" s="145" t="s">
        <v>281</v>
      </c>
      <c r="B62" s="95">
        <v>4600</v>
      </c>
    </row>
    <row r="63" spans="1:2" ht="19.5" customHeight="1">
      <c r="A63" s="145" t="s">
        <v>216</v>
      </c>
      <c r="B63" s="95">
        <v>4412.07</v>
      </c>
    </row>
    <row r="64" spans="1:2" ht="19.5" customHeight="1">
      <c r="A64" s="145" t="s">
        <v>136</v>
      </c>
      <c r="B64" s="95">
        <v>4349.8</v>
      </c>
    </row>
    <row r="65" spans="1:2" ht="30" customHeight="1">
      <c r="A65" s="145" t="s">
        <v>135</v>
      </c>
      <c r="B65" s="95">
        <v>4294.55</v>
      </c>
    </row>
    <row r="66" spans="1:2" ht="17.25" customHeight="1">
      <c r="A66" s="145" t="s">
        <v>201</v>
      </c>
      <c r="B66" s="95">
        <v>4200</v>
      </c>
    </row>
    <row r="67" spans="1:2" ht="19.5" customHeight="1">
      <c r="A67" s="145" t="s">
        <v>282</v>
      </c>
      <c r="B67" s="95">
        <v>4200</v>
      </c>
    </row>
    <row r="68" spans="1:2" ht="20.25" customHeight="1">
      <c r="A68" s="145" t="s">
        <v>119</v>
      </c>
      <c r="B68" s="129">
        <v>4080.75</v>
      </c>
    </row>
    <row r="69" spans="1:2" ht="17.25" customHeight="1">
      <c r="A69" s="145" t="s">
        <v>240</v>
      </c>
      <c r="B69" s="129">
        <v>4021</v>
      </c>
    </row>
    <row r="70" spans="1:2" ht="65.25" customHeight="1">
      <c r="A70" s="148" t="s">
        <v>30</v>
      </c>
      <c r="B70" s="98">
        <v>5230</v>
      </c>
    </row>
    <row r="71" spans="1:2" ht="19.5" customHeight="1">
      <c r="A71" s="145" t="s">
        <v>262</v>
      </c>
      <c r="B71" s="95">
        <v>7400</v>
      </c>
    </row>
    <row r="72" spans="1:2" ht="17.25" customHeight="1">
      <c r="A72" s="145" t="s">
        <v>283</v>
      </c>
      <c r="B72" s="95">
        <v>6100</v>
      </c>
    </row>
    <row r="73" spans="1:2" ht="15" customHeight="1">
      <c r="A73" s="145" t="s">
        <v>175</v>
      </c>
      <c r="B73" s="174">
        <v>6000</v>
      </c>
    </row>
    <row r="74" spans="1:2" ht="14.25" customHeight="1">
      <c r="A74" s="145" t="s">
        <v>137</v>
      </c>
      <c r="B74" s="174">
        <v>5330</v>
      </c>
    </row>
    <row r="75" spans="1:2" ht="13.5" customHeight="1">
      <c r="A75" s="145" t="s">
        <v>160</v>
      </c>
      <c r="B75" s="174">
        <v>4896</v>
      </c>
    </row>
    <row r="76" spans="1:2" ht="13.5" customHeight="1">
      <c r="A76" s="145" t="s">
        <v>177</v>
      </c>
      <c r="B76" s="174">
        <v>4690</v>
      </c>
    </row>
    <row r="77" spans="1:2" ht="29.25" customHeight="1">
      <c r="A77" s="145" t="s">
        <v>176</v>
      </c>
      <c r="B77" s="174">
        <v>4500</v>
      </c>
    </row>
    <row r="78" spans="1:2" ht="18.75" customHeight="1">
      <c r="A78" s="145" t="s">
        <v>284</v>
      </c>
      <c r="B78" s="174">
        <v>4500</v>
      </c>
    </row>
    <row r="79" spans="1:2" ht="18.75" customHeight="1">
      <c r="A79" s="145" t="s">
        <v>285</v>
      </c>
      <c r="B79" s="174">
        <v>3723</v>
      </c>
    </row>
    <row r="80" spans="1:2" ht="18.75" customHeight="1">
      <c r="A80" s="145" t="s">
        <v>241</v>
      </c>
      <c r="B80" s="174">
        <v>3723</v>
      </c>
    </row>
    <row r="81" spans="1:2" ht="29.25" customHeight="1">
      <c r="A81" s="148" t="s">
        <v>6</v>
      </c>
      <c r="B81" s="173">
        <v>4931</v>
      </c>
    </row>
    <row r="82" spans="1:2" ht="27" customHeight="1">
      <c r="A82" s="145" t="s">
        <v>223</v>
      </c>
      <c r="B82" s="95">
        <v>11400</v>
      </c>
    </row>
    <row r="83" spans="1:2" ht="18.75" customHeight="1">
      <c r="A83" s="145" t="s">
        <v>226</v>
      </c>
      <c r="B83" s="95">
        <v>9000</v>
      </c>
    </row>
    <row r="84" spans="1:2" ht="18.75" customHeight="1">
      <c r="A84" s="145" t="s">
        <v>183</v>
      </c>
      <c r="B84" s="95">
        <v>8000</v>
      </c>
    </row>
    <row r="85" spans="1:2" ht="18" customHeight="1">
      <c r="A85" s="145" t="s">
        <v>170</v>
      </c>
      <c r="B85" s="95">
        <v>8000</v>
      </c>
    </row>
    <row r="86" spans="1:2" ht="18.75" customHeight="1">
      <c r="A86" s="145" t="s">
        <v>228</v>
      </c>
      <c r="B86" s="95">
        <v>8000</v>
      </c>
    </row>
    <row r="87" spans="1:2" ht="30.75" customHeight="1">
      <c r="A87" s="145" t="s">
        <v>186</v>
      </c>
      <c r="B87" s="95">
        <v>7676</v>
      </c>
    </row>
    <row r="88" spans="1:2" ht="18" customHeight="1">
      <c r="A88" s="145" t="s">
        <v>261</v>
      </c>
      <c r="B88" s="95">
        <v>7491.33</v>
      </c>
    </row>
    <row r="89" spans="1:2" ht="15.75" customHeight="1">
      <c r="A89" s="145" t="s">
        <v>263</v>
      </c>
      <c r="B89" s="95">
        <v>7222.88</v>
      </c>
    </row>
    <row r="90" spans="1:2" ht="30" customHeight="1">
      <c r="A90" s="145" t="s">
        <v>264</v>
      </c>
      <c r="B90" s="95">
        <v>7200</v>
      </c>
    </row>
    <row r="91" spans="1:2" ht="16.5" customHeight="1">
      <c r="A91" s="145" t="s">
        <v>242</v>
      </c>
      <c r="B91" s="95">
        <v>7136.36</v>
      </c>
    </row>
    <row r="92" spans="1:2" ht="18.75" customHeight="1">
      <c r="A92" s="145" t="s">
        <v>212</v>
      </c>
      <c r="B92" s="95">
        <v>7000</v>
      </c>
    </row>
    <row r="93" spans="1:2" ht="19.5" customHeight="1">
      <c r="A93" s="145" t="s">
        <v>188</v>
      </c>
      <c r="B93" s="95">
        <v>7000</v>
      </c>
    </row>
    <row r="94" spans="1:2" ht="78" customHeight="1">
      <c r="A94" s="148" t="s">
        <v>7</v>
      </c>
      <c r="B94" s="98">
        <v>5444</v>
      </c>
    </row>
    <row r="95" spans="1:2" ht="15.75">
      <c r="A95" s="145" t="s">
        <v>256</v>
      </c>
      <c r="B95" s="96">
        <v>10000</v>
      </c>
    </row>
    <row r="96" spans="1:2" ht="20.25" customHeight="1">
      <c r="A96" s="145" t="s">
        <v>207</v>
      </c>
      <c r="B96" s="96">
        <v>10000</v>
      </c>
    </row>
    <row r="97" spans="1:2" ht="19.5" customHeight="1">
      <c r="A97" s="145" t="s">
        <v>208</v>
      </c>
      <c r="B97" s="96">
        <v>10000</v>
      </c>
    </row>
    <row r="98" spans="1:2" ht="19.5" customHeight="1">
      <c r="A98" s="145" t="s">
        <v>227</v>
      </c>
      <c r="B98" s="96">
        <v>9540</v>
      </c>
    </row>
    <row r="99" spans="1:2" ht="19.5" customHeight="1">
      <c r="A99" s="145" t="s">
        <v>224</v>
      </c>
      <c r="B99" s="96">
        <v>9175</v>
      </c>
    </row>
    <row r="100" spans="1:2" ht="19.5" customHeight="1">
      <c r="A100" s="145" t="s">
        <v>184</v>
      </c>
      <c r="B100" s="96">
        <v>8748</v>
      </c>
    </row>
    <row r="101" spans="1:2" ht="19.5" customHeight="1">
      <c r="A101" s="145" t="s">
        <v>171</v>
      </c>
      <c r="B101" s="96">
        <v>8000</v>
      </c>
    </row>
    <row r="102" spans="1:2" ht="19.5" customHeight="1">
      <c r="A102" s="145" t="s">
        <v>260</v>
      </c>
      <c r="B102" s="96">
        <v>8000</v>
      </c>
    </row>
    <row r="103" spans="1:2" ht="19.5" customHeight="1">
      <c r="A103" s="145" t="s">
        <v>161</v>
      </c>
      <c r="B103" s="96">
        <v>7812</v>
      </c>
    </row>
    <row r="104" spans="1:2" ht="19.5" customHeight="1">
      <c r="A104" s="145" t="s">
        <v>230</v>
      </c>
      <c r="B104" s="96">
        <v>7534.17</v>
      </c>
    </row>
    <row r="105" spans="1:2" ht="17.25" customHeight="1">
      <c r="A105" s="145" t="s">
        <v>231</v>
      </c>
      <c r="B105" s="96">
        <v>7500</v>
      </c>
    </row>
    <row r="106" spans="1:2" ht="19.5" customHeight="1">
      <c r="A106" s="145" t="s">
        <v>232</v>
      </c>
      <c r="B106" s="149">
        <v>7158</v>
      </c>
    </row>
    <row r="107" spans="1:2" ht="22.5" customHeight="1">
      <c r="A107" s="148" t="s">
        <v>4</v>
      </c>
      <c r="B107" s="98">
        <v>4388</v>
      </c>
    </row>
    <row r="108" spans="1:2" ht="19.5" customHeight="1">
      <c r="A108" s="145" t="s">
        <v>139</v>
      </c>
      <c r="B108" s="96">
        <v>4935.52</v>
      </c>
    </row>
    <row r="109" spans="1:2" ht="19.5" customHeight="1">
      <c r="A109" s="145" t="s">
        <v>191</v>
      </c>
      <c r="B109" s="96">
        <v>4901</v>
      </c>
    </row>
    <row r="110" spans="1:2" ht="19.5" customHeight="1">
      <c r="A110" s="145" t="s">
        <v>217</v>
      </c>
      <c r="B110" s="96">
        <v>4689.13</v>
      </c>
    </row>
    <row r="111" spans="1:2" ht="19.5" customHeight="1">
      <c r="A111" s="145" t="s">
        <v>138</v>
      </c>
      <c r="B111" s="96">
        <v>4621.57</v>
      </c>
    </row>
    <row r="112" spans="1:2" ht="19.5" customHeight="1">
      <c r="A112" s="145" t="s">
        <v>202</v>
      </c>
      <c r="B112" s="96">
        <v>4393.25</v>
      </c>
    </row>
    <row r="113" spans="1:2" ht="17.25" customHeight="1">
      <c r="A113" s="145" t="s">
        <v>162</v>
      </c>
      <c r="B113" s="96">
        <v>4336.4</v>
      </c>
    </row>
    <row r="114" spans="1:2" ht="18.75" customHeight="1">
      <c r="A114" s="145" t="s">
        <v>286</v>
      </c>
      <c r="B114" s="96">
        <v>4039.2</v>
      </c>
    </row>
    <row r="115" spans="1:2" ht="30" customHeight="1">
      <c r="A115" s="145" t="s">
        <v>243</v>
      </c>
      <c r="B115" s="96">
        <v>4000</v>
      </c>
    </row>
    <row r="116" spans="1:2" ht="18" customHeight="1">
      <c r="A116" s="145" t="s">
        <v>287</v>
      </c>
      <c r="B116" s="96">
        <v>3943.09</v>
      </c>
    </row>
    <row r="117" spans="1:2" ht="18.75" customHeight="1">
      <c r="A117" s="145" t="s">
        <v>288</v>
      </c>
      <c r="B117" s="96">
        <v>3816.57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42" max="255" man="1"/>
    <brk id="8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C17" sqref="C17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2.421875" style="6" customWidth="1"/>
    <col min="8" max="8" width="8.8515625" style="6" customWidth="1"/>
    <col min="9" max="9" width="11.8515625" style="35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228" t="s">
        <v>250</v>
      </c>
      <c r="B1" s="228"/>
      <c r="C1" s="228"/>
      <c r="D1" s="228"/>
      <c r="E1" s="228"/>
      <c r="F1" s="228"/>
      <c r="G1" s="228"/>
      <c r="I1" s="34"/>
    </row>
    <row r="2" spans="1:9" s="2" customFormat="1" ht="19.5" customHeight="1">
      <c r="A2" s="229" t="s">
        <v>38</v>
      </c>
      <c r="B2" s="229"/>
      <c r="C2" s="229"/>
      <c r="D2" s="229"/>
      <c r="E2" s="229"/>
      <c r="F2" s="229"/>
      <c r="G2" s="229"/>
      <c r="I2" s="34"/>
    </row>
    <row r="3" spans="1:9" s="4" customFormat="1" ht="13.5" customHeight="1" thickBot="1">
      <c r="A3" s="3"/>
      <c r="B3" s="3"/>
      <c r="C3" s="3"/>
      <c r="D3" s="3"/>
      <c r="E3" s="3"/>
      <c r="F3" s="3"/>
      <c r="I3" s="35"/>
    </row>
    <row r="4" spans="1:9" s="4" customFormat="1" ht="30" customHeight="1">
      <c r="A4" s="230"/>
      <c r="B4" s="232" t="s">
        <v>244</v>
      </c>
      <c r="C4" s="233"/>
      <c r="D4" s="234"/>
      <c r="E4" s="201" t="s">
        <v>245</v>
      </c>
      <c r="F4" s="201"/>
      <c r="G4" s="202"/>
      <c r="I4" s="35"/>
    </row>
    <row r="5" spans="1:9" s="4" customFormat="1" ht="48.75" customHeight="1">
      <c r="A5" s="231"/>
      <c r="B5" s="166" t="s">
        <v>31</v>
      </c>
      <c r="C5" s="53" t="s">
        <v>121</v>
      </c>
      <c r="D5" s="54" t="s">
        <v>32</v>
      </c>
      <c r="E5" s="180" t="s">
        <v>31</v>
      </c>
      <c r="F5" s="138" t="s">
        <v>121</v>
      </c>
      <c r="G5" s="33" t="s">
        <v>32</v>
      </c>
      <c r="I5" s="35"/>
    </row>
    <row r="6" spans="1:9" s="4" customFormat="1" ht="24.75" customHeight="1">
      <c r="A6" s="22" t="s">
        <v>33</v>
      </c>
      <c r="B6" s="28">
        <v>30256</v>
      </c>
      <c r="C6" s="28">
        <v>24951</v>
      </c>
      <c r="D6" s="61">
        <f>ROUND(C6/B6*100,1)</f>
        <v>82.5</v>
      </c>
      <c r="E6" s="37">
        <v>11300</v>
      </c>
      <c r="F6" s="28">
        <v>10214</v>
      </c>
      <c r="G6" s="38">
        <f>ROUND(F6/E6*100,1)</f>
        <v>90.4</v>
      </c>
      <c r="I6" s="35"/>
    </row>
    <row r="7" spans="1:10" s="5" customFormat="1" ht="24.75" customHeight="1">
      <c r="A7" s="19" t="s">
        <v>39</v>
      </c>
      <c r="B7" s="39">
        <f>SUM(B9:B27)</f>
        <v>27086</v>
      </c>
      <c r="C7" s="39">
        <f>SUM(C9:C27)</f>
        <v>22350</v>
      </c>
      <c r="D7" s="61">
        <f aca="true" t="shared" si="0" ref="D7:D27">ROUND(C7/B7*100,1)</f>
        <v>82.5</v>
      </c>
      <c r="E7" s="39">
        <f>SUM(E9:E27)</f>
        <v>10290</v>
      </c>
      <c r="F7" s="39">
        <f>SUM(F9:F27)</f>
        <v>9122</v>
      </c>
      <c r="G7" s="38">
        <f aca="true" t="shared" si="1" ref="G7:G27">ROUND(F7/E7*100,1)</f>
        <v>88.6</v>
      </c>
      <c r="I7" s="35"/>
      <c r="J7" s="41"/>
    </row>
    <row r="8" spans="1:10" s="5" customFormat="1" ht="27" customHeight="1">
      <c r="A8" s="42" t="s">
        <v>9</v>
      </c>
      <c r="B8" s="43"/>
      <c r="C8" s="59"/>
      <c r="D8" s="67"/>
      <c r="E8" s="40"/>
      <c r="F8" s="59"/>
      <c r="G8" s="69"/>
      <c r="I8" s="35"/>
      <c r="J8" s="41"/>
    </row>
    <row r="9" spans="1:10" ht="36.75" customHeight="1">
      <c r="A9" s="44" t="s">
        <v>10</v>
      </c>
      <c r="B9" s="45">
        <v>7780</v>
      </c>
      <c r="C9" s="60">
        <v>6140</v>
      </c>
      <c r="D9" s="68">
        <f t="shared" si="0"/>
        <v>78.9</v>
      </c>
      <c r="E9" s="46">
        <v>1730</v>
      </c>
      <c r="F9" s="62">
        <v>1308</v>
      </c>
      <c r="G9" s="70">
        <f t="shared" si="1"/>
        <v>75.6</v>
      </c>
      <c r="H9" s="190"/>
      <c r="I9" s="47"/>
      <c r="J9" s="41"/>
    </row>
    <row r="10" spans="1:10" ht="35.25" customHeight="1">
      <c r="A10" s="20" t="s">
        <v>11</v>
      </c>
      <c r="B10" s="45">
        <v>168</v>
      </c>
      <c r="C10" s="60">
        <v>181</v>
      </c>
      <c r="D10" s="61">
        <f t="shared" si="0"/>
        <v>107.7</v>
      </c>
      <c r="E10" s="45">
        <v>41</v>
      </c>
      <c r="F10" s="62">
        <v>52</v>
      </c>
      <c r="G10" s="38">
        <f t="shared" si="1"/>
        <v>126.8</v>
      </c>
      <c r="H10" s="190"/>
      <c r="I10" s="47"/>
      <c r="J10" s="41"/>
    </row>
    <row r="11" spans="1:16" s="17" customFormat="1" ht="23.25" customHeight="1" thickBot="1">
      <c r="A11" s="20" t="s">
        <v>12</v>
      </c>
      <c r="B11" s="48">
        <v>4295</v>
      </c>
      <c r="C11" s="60">
        <v>3484</v>
      </c>
      <c r="D11" s="61">
        <f t="shared" si="0"/>
        <v>81.1</v>
      </c>
      <c r="E11" s="48">
        <v>1658</v>
      </c>
      <c r="F11" s="62">
        <v>1399</v>
      </c>
      <c r="G11" s="38">
        <f t="shared" si="1"/>
        <v>84.4</v>
      </c>
      <c r="H11" s="190"/>
      <c r="I11" s="47"/>
      <c r="J11" s="41"/>
      <c r="K11" s="6"/>
      <c r="P11" s="6"/>
    </row>
    <row r="12" spans="1:17" ht="39.75" customHeight="1" thickBot="1">
      <c r="A12" s="20" t="s">
        <v>13</v>
      </c>
      <c r="B12" s="48">
        <v>555</v>
      </c>
      <c r="C12" s="60">
        <v>618</v>
      </c>
      <c r="D12" s="61">
        <f t="shared" si="0"/>
        <v>111.4</v>
      </c>
      <c r="E12" s="48">
        <v>395</v>
      </c>
      <c r="F12" s="62">
        <v>417</v>
      </c>
      <c r="G12" s="38">
        <f t="shared" si="1"/>
        <v>105.6</v>
      </c>
      <c r="H12" s="190"/>
      <c r="I12" s="47"/>
      <c r="J12" s="41"/>
      <c r="Q12" s="49"/>
    </row>
    <row r="13" spans="1:10" ht="35.25" customHeight="1">
      <c r="A13" s="20" t="s">
        <v>14</v>
      </c>
      <c r="B13" s="48">
        <v>90</v>
      </c>
      <c r="C13" s="60">
        <v>93</v>
      </c>
      <c r="D13" s="61">
        <f t="shared" si="0"/>
        <v>103.3</v>
      </c>
      <c r="E13" s="48">
        <v>39</v>
      </c>
      <c r="F13" s="62">
        <v>39</v>
      </c>
      <c r="G13" s="38">
        <f t="shared" si="1"/>
        <v>100</v>
      </c>
      <c r="H13" s="190"/>
      <c r="I13" s="47"/>
      <c r="J13" s="41"/>
    </row>
    <row r="14" spans="1:10" ht="23.25" customHeight="1">
      <c r="A14" s="20" t="s">
        <v>15</v>
      </c>
      <c r="B14" s="48">
        <v>722</v>
      </c>
      <c r="C14" s="60">
        <v>642</v>
      </c>
      <c r="D14" s="61">
        <f t="shared" si="0"/>
        <v>88.9</v>
      </c>
      <c r="E14" s="48">
        <v>209</v>
      </c>
      <c r="F14" s="62">
        <v>230</v>
      </c>
      <c r="G14" s="38">
        <f t="shared" si="1"/>
        <v>110</v>
      </c>
      <c r="H14" s="190"/>
      <c r="I14" s="47"/>
      <c r="J14" s="41"/>
    </row>
    <row r="15" spans="1:10" ht="37.5" customHeight="1">
      <c r="A15" s="20" t="s">
        <v>16</v>
      </c>
      <c r="B15" s="48">
        <v>3102</v>
      </c>
      <c r="C15" s="60">
        <v>2956</v>
      </c>
      <c r="D15" s="61">
        <f t="shared" si="0"/>
        <v>95.3</v>
      </c>
      <c r="E15" s="48">
        <v>1376</v>
      </c>
      <c r="F15" s="62">
        <v>1397</v>
      </c>
      <c r="G15" s="38">
        <f t="shared" si="1"/>
        <v>101.5</v>
      </c>
      <c r="H15" s="190"/>
      <c r="I15" s="47"/>
      <c r="J15" s="41"/>
    </row>
    <row r="16" spans="1:10" ht="36" customHeight="1">
      <c r="A16" s="20" t="s">
        <v>17</v>
      </c>
      <c r="B16" s="48">
        <v>922</v>
      </c>
      <c r="C16" s="60">
        <v>890</v>
      </c>
      <c r="D16" s="61">
        <f t="shared" si="0"/>
        <v>96.5</v>
      </c>
      <c r="E16" s="48">
        <v>347</v>
      </c>
      <c r="F16" s="62">
        <v>351</v>
      </c>
      <c r="G16" s="38">
        <f t="shared" si="1"/>
        <v>101.2</v>
      </c>
      <c r="H16" s="190"/>
      <c r="I16" s="47"/>
      <c r="J16" s="41"/>
    </row>
    <row r="17" spans="1:10" ht="34.5" customHeight="1">
      <c r="A17" s="20" t="s">
        <v>18</v>
      </c>
      <c r="B17" s="48">
        <v>410</v>
      </c>
      <c r="C17" s="60">
        <v>380</v>
      </c>
      <c r="D17" s="61">
        <f t="shared" si="0"/>
        <v>92.7</v>
      </c>
      <c r="E17" s="48">
        <v>198</v>
      </c>
      <c r="F17" s="62">
        <v>187</v>
      </c>
      <c r="G17" s="38">
        <f t="shared" si="1"/>
        <v>94.4</v>
      </c>
      <c r="H17" s="190"/>
      <c r="I17" s="47"/>
      <c r="J17" s="41"/>
    </row>
    <row r="18" spans="1:10" ht="27" customHeight="1">
      <c r="A18" s="20" t="s">
        <v>19</v>
      </c>
      <c r="B18" s="48">
        <v>220</v>
      </c>
      <c r="C18" s="60">
        <v>180</v>
      </c>
      <c r="D18" s="61">
        <f t="shared" si="0"/>
        <v>81.8</v>
      </c>
      <c r="E18" s="48">
        <v>96</v>
      </c>
      <c r="F18" s="62">
        <v>102</v>
      </c>
      <c r="G18" s="38">
        <f t="shared" si="1"/>
        <v>106.3</v>
      </c>
      <c r="H18" s="190"/>
      <c r="I18" s="47"/>
      <c r="J18" s="41"/>
    </row>
    <row r="19" spans="1:10" ht="27" customHeight="1">
      <c r="A19" s="20" t="s">
        <v>20</v>
      </c>
      <c r="B19" s="48">
        <v>556</v>
      </c>
      <c r="C19" s="60">
        <v>410</v>
      </c>
      <c r="D19" s="61">
        <f t="shared" si="0"/>
        <v>73.7</v>
      </c>
      <c r="E19" s="48">
        <v>245</v>
      </c>
      <c r="F19" s="62">
        <v>179</v>
      </c>
      <c r="G19" s="38">
        <f t="shared" si="1"/>
        <v>73.1</v>
      </c>
      <c r="H19" s="190"/>
      <c r="I19" s="47"/>
      <c r="J19" s="41"/>
    </row>
    <row r="20" spans="1:10" ht="28.5" customHeight="1">
      <c r="A20" s="20" t="s">
        <v>21</v>
      </c>
      <c r="B20" s="48">
        <v>184</v>
      </c>
      <c r="C20" s="60">
        <v>155</v>
      </c>
      <c r="D20" s="61">
        <f t="shared" si="0"/>
        <v>84.2</v>
      </c>
      <c r="E20" s="48">
        <v>82</v>
      </c>
      <c r="F20" s="62">
        <v>67</v>
      </c>
      <c r="G20" s="38">
        <f t="shared" si="1"/>
        <v>81.7</v>
      </c>
      <c r="H20" s="190"/>
      <c r="I20" s="47"/>
      <c r="J20" s="41"/>
    </row>
    <row r="21" spans="1:10" ht="39" customHeight="1">
      <c r="A21" s="20" t="s">
        <v>22</v>
      </c>
      <c r="B21" s="48">
        <v>280</v>
      </c>
      <c r="C21" s="60">
        <v>292</v>
      </c>
      <c r="D21" s="61">
        <f t="shared" si="0"/>
        <v>104.3</v>
      </c>
      <c r="E21" s="48">
        <v>126</v>
      </c>
      <c r="F21" s="62">
        <v>135</v>
      </c>
      <c r="G21" s="38">
        <f t="shared" si="1"/>
        <v>107.1</v>
      </c>
      <c r="H21" s="190"/>
      <c r="I21" s="47"/>
      <c r="J21" s="41"/>
    </row>
    <row r="22" spans="1:10" ht="39.75" customHeight="1">
      <c r="A22" s="20" t="s">
        <v>23</v>
      </c>
      <c r="B22" s="48">
        <v>425</v>
      </c>
      <c r="C22" s="60">
        <v>412</v>
      </c>
      <c r="D22" s="61">
        <f t="shared" si="0"/>
        <v>96.9</v>
      </c>
      <c r="E22" s="48">
        <v>176</v>
      </c>
      <c r="F22" s="62">
        <v>180</v>
      </c>
      <c r="G22" s="38">
        <f t="shared" si="1"/>
        <v>102.3</v>
      </c>
      <c r="H22" s="190"/>
      <c r="I22" s="47"/>
      <c r="J22" s="41"/>
    </row>
    <row r="23" spans="1:10" ht="37.5" customHeight="1">
      <c r="A23" s="20" t="s">
        <v>24</v>
      </c>
      <c r="B23" s="48">
        <v>5436</v>
      </c>
      <c r="C23" s="60">
        <v>3827</v>
      </c>
      <c r="D23" s="61">
        <f t="shared" si="0"/>
        <v>70.4</v>
      </c>
      <c r="E23" s="48">
        <v>2682</v>
      </c>
      <c r="F23" s="62">
        <v>2150</v>
      </c>
      <c r="G23" s="38">
        <f t="shared" si="1"/>
        <v>80.2</v>
      </c>
      <c r="H23" s="190"/>
      <c r="I23" s="47"/>
      <c r="J23" s="41"/>
    </row>
    <row r="24" spans="1:10" ht="23.25" customHeight="1">
      <c r="A24" s="20" t="s">
        <v>25</v>
      </c>
      <c r="B24" s="48">
        <v>647</v>
      </c>
      <c r="C24" s="60">
        <v>561</v>
      </c>
      <c r="D24" s="61">
        <f t="shared" si="0"/>
        <v>86.7</v>
      </c>
      <c r="E24" s="48">
        <v>298</v>
      </c>
      <c r="F24" s="62">
        <v>347</v>
      </c>
      <c r="G24" s="38">
        <f t="shared" si="1"/>
        <v>116.4</v>
      </c>
      <c r="H24" s="190"/>
      <c r="I24" s="47"/>
      <c r="J24" s="41"/>
    </row>
    <row r="25" spans="1:10" ht="36" customHeight="1">
      <c r="A25" s="20" t="s">
        <v>26</v>
      </c>
      <c r="B25" s="48">
        <v>959</v>
      </c>
      <c r="C25" s="60">
        <v>868</v>
      </c>
      <c r="D25" s="61">
        <f t="shared" si="0"/>
        <v>90.5</v>
      </c>
      <c r="E25" s="48">
        <v>440</v>
      </c>
      <c r="F25" s="62">
        <v>445</v>
      </c>
      <c r="G25" s="38">
        <f t="shared" si="1"/>
        <v>101.1</v>
      </c>
      <c r="H25" s="190"/>
      <c r="I25" s="47"/>
      <c r="J25" s="41"/>
    </row>
    <row r="26" spans="1:10" ht="33" customHeight="1">
      <c r="A26" s="20" t="s">
        <v>27</v>
      </c>
      <c r="B26" s="48">
        <v>82</v>
      </c>
      <c r="C26" s="60">
        <v>87</v>
      </c>
      <c r="D26" s="61">
        <f t="shared" si="0"/>
        <v>106.1</v>
      </c>
      <c r="E26" s="48">
        <v>34</v>
      </c>
      <c r="F26" s="62">
        <v>50</v>
      </c>
      <c r="G26" s="38">
        <f t="shared" si="1"/>
        <v>147.1</v>
      </c>
      <c r="H26" s="190"/>
      <c r="I26" s="47"/>
      <c r="J26" s="41"/>
    </row>
    <row r="27" spans="1:10" ht="24" customHeight="1" thickBot="1">
      <c r="A27" s="21" t="s">
        <v>28</v>
      </c>
      <c r="B27" s="50">
        <v>253</v>
      </c>
      <c r="C27" s="63">
        <v>174</v>
      </c>
      <c r="D27" s="64">
        <f t="shared" si="0"/>
        <v>68.8</v>
      </c>
      <c r="E27" s="50">
        <v>118</v>
      </c>
      <c r="F27" s="65">
        <v>87</v>
      </c>
      <c r="G27" s="66">
        <f t="shared" si="1"/>
        <v>73.7</v>
      </c>
      <c r="H27" s="190"/>
      <c r="I27" s="47"/>
      <c r="J27" s="41"/>
    </row>
    <row r="28" spans="1:9" ht="18.75">
      <c r="A28" s="7"/>
      <c r="B28" s="16"/>
      <c r="F28" s="51"/>
      <c r="I28" s="6"/>
    </row>
    <row r="29" spans="1:9" ht="18.75">
      <c r="A29" s="7"/>
      <c r="B29" s="7"/>
      <c r="F29" s="35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25"/>
  <sheetViews>
    <sheetView view="pageBreakPreview" zoomScale="70" zoomScaleNormal="75" zoomScaleSheetLayoutView="70" zoomScalePageLayoutView="0" workbookViewId="0" topLeftCell="A1">
      <selection activeCell="A7" sqref="A7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8" width="9.140625" style="6" bestFit="1" customWidth="1"/>
    <col min="9" max="16384" width="8.8515625" style="6" customWidth="1"/>
  </cols>
  <sheetData>
    <row r="1" spans="1:7" s="2" customFormat="1" ht="22.5" customHeight="1">
      <c r="A1" s="197" t="s">
        <v>250</v>
      </c>
      <c r="B1" s="197"/>
      <c r="C1" s="197"/>
      <c r="D1" s="197"/>
      <c r="E1" s="197"/>
      <c r="F1" s="197"/>
      <c r="G1" s="197"/>
    </row>
    <row r="2" spans="1:7" s="2" customFormat="1" ht="19.5" customHeight="1">
      <c r="A2" s="198" t="s">
        <v>34</v>
      </c>
      <c r="B2" s="198"/>
      <c r="C2" s="198"/>
      <c r="D2" s="198"/>
      <c r="E2" s="198"/>
      <c r="F2" s="198"/>
      <c r="G2" s="198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230"/>
      <c r="B4" s="201" t="s">
        <v>244</v>
      </c>
      <c r="C4" s="201"/>
      <c r="D4" s="201"/>
      <c r="E4" s="201" t="s">
        <v>245</v>
      </c>
      <c r="F4" s="201"/>
      <c r="G4" s="202"/>
    </row>
    <row r="5" spans="1:7" s="4" customFormat="1" ht="51.75" customHeight="1">
      <c r="A5" s="231"/>
      <c r="B5" s="167" t="s">
        <v>31</v>
      </c>
      <c r="C5" s="10" t="s">
        <v>121</v>
      </c>
      <c r="D5" s="36" t="s">
        <v>32</v>
      </c>
      <c r="E5" s="166">
        <v>2017</v>
      </c>
      <c r="F5" s="53">
        <v>2018</v>
      </c>
      <c r="G5" s="33" t="s">
        <v>32</v>
      </c>
    </row>
    <row r="6" spans="1:9" s="4" customFormat="1" ht="28.5" customHeight="1">
      <c r="A6" s="22" t="s">
        <v>33</v>
      </c>
      <c r="B6" s="28">
        <f>SUM(B7:B15)</f>
        <v>30256</v>
      </c>
      <c r="C6" s="150">
        <f>SUM(C7:C15)</f>
        <v>24951</v>
      </c>
      <c r="D6" s="9">
        <f>ROUND(C6/B6*100,1)</f>
        <v>82.5</v>
      </c>
      <c r="E6" s="28">
        <f>SUM(E7:E15)</f>
        <v>11300</v>
      </c>
      <c r="F6" s="28">
        <f>SUM(F7:F15)</f>
        <v>10214</v>
      </c>
      <c r="G6" s="101">
        <f>ROUND(F6/E6*100,1)</f>
        <v>90.4</v>
      </c>
      <c r="I6" s="29"/>
    </row>
    <row r="7" spans="1:9" s="5" customFormat="1" ht="45.75" customHeight="1">
      <c r="A7" s="139" t="s">
        <v>35</v>
      </c>
      <c r="B7" s="161">
        <v>4073</v>
      </c>
      <c r="C7" s="30">
        <v>3231</v>
      </c>
      <c r="D7" s="9">
        <f aca="true" t="shared" si="0" ref="D7:D15">ROUND(C7/B7*100,1)</f>
        <v>79.3</v>
      </c>
      <c r="E7" s="31">
        <v>1771</v>
      </c>
      <c r="F7" s="30">
        <v>1444</v>
      </c>
      <c r="G7" s="101">
        <f aca="true" t="shared" si="1" ref="G7:G15">ROUND(F7/E7*100,1)</f>
        <v>81.5</v>
      </c>
      <c r="H7" s="191"/>
      <c r="I7" s="29"/>
    </row>
    <row r="8" spans="1:9" s="5" customFormat="1" ht="30" customHeight="1">
      <c r="A8" s="139" t="s">
        <v>3</v>
      </c>
      <c r="B8" s="161">
        <v>2356</v>
      </c>
      <c r="C8" s="30">
        <v>2082</v>
      </c>
      <c r="D8" s="9">
        <f t="shared" si="0"/>
        <v>88.4</v>
      </c>
      <c r="E8" s="31">
        <v>1016</v>
      </c>
      <c r="F8" s="30">
        <v>1016</v>
      </c>
      <c r="G8" s="101">
        <f t="shared" si="1"/>
        <v>100</v>
      </c>
      <c r="H8" s="191"/>
      <c r="I8" s="29"/>
    </row>
    <row r="9" spans="1:9" ht="33" customHeight="1">
      <c r="A9" s="139" t="s">
        <v>2</v>
      </c>
      <c r="B9" s="161">
        <v>2338</v>
      </c>
      <c r="C9" s="30">
        <v>2032</v>
      </c>
      <c r="D9" s="9">
        <f t="shared" si="0"/>
        <v>86.9</v>
      </c>
      <c r="E9" s="31">
        <v>910</v>
      </c>
      <c r="F9" s="30">
        <v>966</v>
      </c>
      <c r="G9" s="101">
        <f t="shared" si="1"/>
        <v>106.2</v>
      </c>
      <c r="H9" s="191"/>
      <c r="I9" s="29"/>
    </row>
    <row r="10" spans="1:9" ht="28.5" customHeight="1">
      <c r="A10" s="139" t="s">
        <v>1</v>
      </c>
      <c r="B10" s="161">
        <v>1258</v>
      </c>
      <c r="C10" s="30">
        <v>1040</v>
      </c>
      <c r="D10" s="9">
        <f t="shared" si="0"/>
        <v>82.7</v>
      </c>
      <c r="E10" s="31">
        <v>493</v>
      </c>
      <c r="F10" s="30">
        <v>483</v>
      </c>
      <c r="G10" s="101">
        <f t="shared" si="1"/>
        <v>98</v>
      </c>
      <c r="H10" s="191"/>
      <c r="I10" s="29"/>
    </row>
    <row r="11" spans="1:9" s="17" customFormat="1" ht="31.5" customHeight="1">
      <c r="A11" s="139" t="s">
        <v>5</v>
      </c>
      <c r="B11" s="161">
        <v>4384</v>
      </c>
      <c r="C11" s="30">
        <v>3775</v>
      </c>
      <c r="D11" s="9">
        <f t="shared" si="0"/>
        <v>86.1</v>
      </c>
      <c r="E11" s="31">
        <v>1820</v>
      </c>
      <c r="F11" s="30">
        <v>1749</v>
      </c>
      <c r="G11" s="101">
        <f t="shared" si="1"/>
        <v>96.1</v>
      </c>
      <c r="H11" s="191"/>
      <c r="I11" s="29"/>
    </row>
    <row r="12" spans="1:9" ht="51.75" customHeight="1">
      <c r="A12" s="139" t="s">
        <v>30</v>
      </c>
      <c r="B12" s="159">
        <v>1033</v>
      </c>
      <c r="C12" s="30">
        <v>919</v>
      </c>
      <c r="D12" s="9">
        <f t="shared" si="0"/>
        <v>89</v>
      </c>
      <c r="E12" s="31">
        <v>336</v>
      </c>
      <c r="F12" s="30">
        <v>284</v>
      </c>
      <c r="G12" s="101">
        <f t="shared" si="1"/>
        <v>84.5</v>
      </c>
      <c r="H12" s="191"/>
      <c r="I12" s="29"/>
    </row>
    <row r="13" spans="1:9" ht="30.75" customHeight="1">
      <c r="A13" s="139" t="s">
        <v>6</v>
      </c>
      <c r="B13" s="159">
        <v>3331</v>
      </c>
      <c r="C13" s="30">
        <v>2617</v>
      </c>
      <c r="D13" s="9">
        <f t="shared" si="0"/>
        <v>78.6</v>
      </c>
      <c r="E13" s="31">
        <v>1151</v>
      </c>
      <c r="F13" s="30">
        <v>1012</v>
      </c>
      <c r="G13" s="101">
        <f t="shared" si="1"/>
        <v>87.9</v>
      </c>
      <c r="H13" s="191"/>
      <c r="I13" s="29"/>
    </row>
    <row r="14" spans="1:9" ht="66.75" customHeight="1">
      <c r="A14" s="139" t="s">
        <v>7</v>
      </c>
      <c r="B14" s="159">
        <v>7073</v>
      </c>
      <c r="C14" s="30">
        <v>5732</v>
      </c>
      <c r="D14" s="9">
        <f t="shared" si="0"/>
        <v>81</v>
      </c>
      <c r="E14" s="31">
        <v>2166</v>
      </c>
      <c r="F14" s="30">
        <v>1967</v>
      </c>
      <c r="G14" s="101">
        <f t="shared" si="1"/>
        <v>90.8</v>
      </c>
      <c r="H14" s="191"/>
      <c r="I14" s="29"/>
    </row>
    <row r="15" spans="1:9" ht="42.75" customHeight="1" thickBot="1">
      <c r="A15" s="140" t="s">
        <v>37</v>
      </c>
      <c r="B15" s="102">
        <v>4410</v>
      </c>
      <c r="C15" s="103">
        <v>3523</v>
      </c>
      <c r="D15" s="104">
        <f t="shared" si="0"/>
        <v>79.9</v>
      </c>
      <c r="E15" s="105">
        <v>1637</v>
      </c>
      <c r="F15" s="103">
        <v>1293</v>
      </c>
      <c r="G15" s="106">
        <f t="shared" si="1"/>
        <v>79</v>
      </c>
      <c r="H15" s="191"/>
      <c r="I15" s="29"/>
    </row>
    <row r="16" spans="1:2" ht="12.75">
      <c r="A16" s="130"/>
      <c r="B16" s="32"/>
    </row>
    <row r="17" spans="1:2" ht="12.75">
      <c r="A17" s="130"/>
      <c r="B17" s="32"/>
    </row>
    <row r="18" spans="1:2" ht="12.75">
      <c r="A18" s="130"/>
      <c r="B18" s="32"/>
    </row>
    <row r="19" ht="12.75">
      <c r="A19" s="130"/>
    </row>
    <row r="20" ht="12.75">
      <c r="A20" s="130"/>
    </row>
    <row r="21" ht="12.75">
      <c r="A21" s="130"/>
    </row>
    <row r="22" ht="12.75">
      <c r="A22" s="130"/>
    </row>
    <row r="23" ht="12.75">
      <c r="A23" s="130"/>
    </row>
    <row r="24" ht="12.75">
      <c r="A24" s="130"/>
    </row>
    <row r="25" ht="12.75">
      <c r="A25" s="130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D12" sqref="D12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236" t="s">
        <v>289</v>
      </c>
      <c r="B1" s="236"/>
      <c r="C1" s="236"/>
      <c r="D1" s="236"/>
    </row>
    <row r="2" spans="1:4" s="2" customFormat="1" ht="19.5" customHeight="1">
      <c r="A2" s="198" t="s">
        <v>8</v>
      </c>
      <c r="B2" s="198"/>
      <c r="C2" s="198"/>
      <c r="D2" s="198"/>
    </row>
    <row r="3" spans="1:4" s="4" customFormat="1" ht="12" customHeight="1">
      <c r="A3" s="3"/>
      <c r="B3" s="3"/>
      <c r="C3" s="3"/>
      <c r="D3" s="3"/>
    </row>
    <row r="4" spans="1:4" s="4" customFormat="1" ht="20.25" customHeight="1">
      <c r="A4" s="237"/>
      <c r="B4" s="238" t="s">
        <v>40</v>
      </c>
      <c r="C4" s="239" t="s">
        <v>41</v>
      </c>
      <c r="D4" s="240" t="s">
        <v>90</v>
      </c>
    </row>
    <row r="5" spans="1:4" s="4" customFormat="1" ht="59.25" customHeight="1">
      <c r="A5" s="237"/>
      <c r="B5" s="238"/>
      <c r="C5" s="239"/>
      <c r="D5" s="240"/>
    </row>
    <row r="6" spans="1:4" s="13" customFormat="1" ht="34.5" customHeight="1">
      <c r="A6" s="52" t="s">
        <v>33</v>
      </c>
      <c r="B6" s="71">
        <f>SUM(B9:B27)</f>
        <v>2702</v>
      </c>
      <c r="C6" s="72">
        <v>10214</v>
      </c>
      <c r="D6" s="162">
        <f>C6/B6</f>
        <v>3.780162842339008</v>
      </c>
    </row>
    <row r="7" spans="1:4" s="13" customFormat="1" ht="24.75" customHeight="1">
      <c r="A7" s="52" t="s">
        <v>39</v>
      </c>
      <c r="B7" s="73" t="s">
        <v>42</v>
      </c>
      <c r="C7" s="72">
        <f>SUM(C9:C27)</f>
        <v>9122</v>
      </c>
      <c r="D7" s="163" t="s">
        <v>42</v>
      </c>
    </row>
    <row r="8" spans="1:4" s="13" customFormat="1" ht="31.5" customHeight="1">
      <c r="A8" s="164" t="s">
        <v>9</v>
      </c>
      <c r="B8" s="73"/>
      <c r="C8" s="74"/>
      <c r="D8" s="163"/>
    </row>
    <row r="9" spans="1:7" ht="54" customHeight="1">
      <c r="A9" s="165" t="s">
        <v>10</v>
      </c>
      <c r="B9" s="14">
        <v>216</v>
      </c>
      <c r="C9" s="62">
        <v>1308</v>
      </c>
      <c r="D9" s="163">
        <f aca="true" t="shared" si="0" ref="D9:D27">C9/B9</f>
        <v>6.055555555555555</v>
      </c>
      <c r="E9" s="15"/>
      <c r="G9" s="143"/>
    </row>
    <row r="10" spans="1:7" ht="35.25" customHeight="1">
      <c r="A10" s="165" t="s">
        <v>11</v>
      </c>
      <c r="B10" s="14">
        <v>21</v>
      </c>
      <c r="C10" s="62">
        <v>52</v>
      </c>
      <c r="D10" s="163">
        <f t="shared" si="0"/>
        <v>2.4761904761904763</v>
      </c>
      <c r="E10" s="15"/>
      <c r="G10" s="143"/>
    </row>
    <row r="11" spans="1:7" s="17" customFormat="1" ht="20.25" customHeight="1">
      <c r="A11" s="165" t="s">
        <v>12</v>
      </c>
      <c r="B11" s="14">
        <v>755</v>
      </c>
      <c r="C11" s="62">
        <v>1399</v>
      </c>
      <c r="D11" s="163">
        <f t="shared" si="0"/>
        <v>1.8529801324503312</v>
      </c>
      <c r="E11" s="15"/>
      <c r="F11" s="6"/>
      <c r="G11" s="143"/>
    </row>
    <row r="12" spans="1:9" ht="36" customHeight="1">
      <c r="A12" s="165" t="s">
        <v>13</v>
      </c>
      <c r="B12" s="14">
        <v>65</v>
      </c>
      <c r="C12" s="62">
        <v>417</v>
      </c>
      <c r="D12" s="163">
        <f t="shared" si="0"/>
        <v>6.415384615384616</v>
      </c>
      <c r="E12" s="15"/>
      <c r="G12" s="143"/>
      <c r="I12" s="18"/>
    </row>
    <row r="13" spans="1:7" ht="30" customHeight="1">
      <c r="A13" s="165" t="s">
        <v>14</v>
      </c>
      <c r="B13" s="14">
        <v>33</v>
      </c>
      <c r="C13" s="62">
        <v>39</v>
      </c>
      <c r="D13" s="163">
        <f t="shared" si="0"/>
        <v>1.1818181818181819</v>
      </c>
      <c r="E13" s="15"/>
      <c r="G13" s="143"/>
    </row>
    <row r="14" spans="1:7" ht="19.5" customHeight="1">
      <c r="A14" s="165" t="s">
        <v>15</v>
      </c>
      <c r="B14" s="14">
        <v>186</v>
      </c>
      <c r="C14" s="62">
        <v>230</v>
      </c>
      <c r="D14" s="163">
        <f t="shared" si="0"/>
        <v>1.2365591397849462</v>
      </c>
      <c r="E14" s="15"/>
      <c r="G14" s="143"/>
    </row>
    <row r="15" spans="1:7" ht="48.75" customHeight="1">
      <c r="A15" s="165" t="s">
        <v>16</v>
      </c>
      <c r="B15" s="14">
        <v>430</v>
      </c>
      <c r="C15" s="62">
        <v>1397</v>
      </c>
      <c r="D15" s="163">
        <f t="shared" si="0"/>
        <v>3.2488372093023257</v>
      </c>
      <c r="E15" s="15"/>
      <c r="G15" s="143"/>
    </row>
    <row r="16" spans="1:7" ht="34.5" customHeight="1">
      <c r="A16" s="165" t="s">
        <v>17</v>
      </c>
      <c r="B16" s="14">
        <v>396</v>
      </c>
      <c r="C16" s="62">
        <v>351</v>
      </c>
      <c r="D16" s="163">
        <f t="shared" si="0"/>
        <v>0.8863636363636364</v>
      </c>
      <c r="E16" s="15"/>
      <c r="G16" s="143"/>
    </row>
    <row r="17" spans="1:7" ht="35.25" customHeight="1">
      <c r="A17" s="165" t="s">
        <v>18</v>
      </c>
      <c r="B17" s="14">
        <v>63</v>
      </c>
      <c r="C17" s="62">
        <v>187</v>
      </c>
      <c r="D17" s="163">
        <f t="shared" si="0"/>
        <v>2.9682539682539684</v>
      </c>
      <c r="E17" s="15"/>
      <c r="G17" s="143"/>
    </row>
    <row r="18" spans="1:7" ht="24" customHeight="1">
      <c r="A18" s="165" t="s">
        <v>19</v>
      </c>
      <c r="B18" s="14">
        <v>22</v>
      </c>
      <c r="C18" s="62">
        <v>102</v>
      </c>
      <c r="D18" s="163">
        <f t="shared" si="0"/>
        <v>4.636363636363637</v>
      </c>
      <c r="E18" s="15"/>
      <c r="G18" s="143"/>
    </row>
    <row r="19" spans="1:7" ht="17.25" customHeight="1">
      <c r="A19" s="165" t="s">
        <v>20</v>
      </c>
      <c r="B19" s="14">
        <v>35</v>
      </c>
      <c r="C19" s="62">
        <v>179</v>
      </c>
      <c r="D19" s="163">
        <f t="shared" si="0"/>
        <v>5.114285714285714</v>
      </c>
      <c r="E19" s="15"/>
      <c r="G19" s="143"/>
    </row>
    <row r="20" spans="1:7" ht="18" customHeight="1">
      <c r="A20" s="165" t="s">
        <v>21</v>
      </c>
      <c r="B20" s="14">
        <v>55</v>
      </c>
      <c r="C20" s="62">
        <v>67</v>
      </c>
      <c r="D20" s="163">
        <f t="shared" si="0"/>
        <v>1.2181818181818183</v>
      </c>
      <c r="E20" s="15"/>
      <c r="G20" s="143"/>
    </row>
    <row r="21" spans="1:7" ht="32.25" customHeight="1">
      <c r="A21" s="165" t="s">
        <v>22</v>
      </c>
      <c r="B21" s="14">
        <v>28</v>
      </c>
      <c r="C21" s="62">
        <v>135</v>
      </c>
      <c r="D21" s="163">
        <f t="shared" si="0"/>
        <v>4.821428571428571</v>
      </c>
      <c r="E21" s="15"/>
      <c r="G21" s="143"/>
    </row>
    <row r="22" spans="1:7" ht="35.25" customHeight="1">
      <c r="A22" s="165" t="s">
        <v>23</v>
      </c>
      <c r="B22" s="14">
        <v>87</v>
      </c>
      <c r="C22" s="62">
        <v>180</v>
      </c>
      <c r="D22" s="163">
        <f t="shared" si="0"/>
        <v>2.0689655172413794</v>
      </c>
      <c r="E22" s="15"/>
      <c r="G22" s="143"/>
    </row>
    <row r="23" spans="1:7" ht="33" customHeight="1">
      <c r="A23" s="165" t="s">
        <v>24</v>
      </c>
      <c r="B23" s="14">
        <v>151</v>
      </c>
      <c r="C23" s="62">
        <v>2150</v>
      </c>
      <c r="D23" s="163">
        <f t="shared" si="0"/>
        <v>14.23841059602649</v>
      </c>
      <c r="E23" s="15"/>
      <c r="G23" s="143"/>
    </row>
    <row r="24" spans="1:7" ht="19.5" customHeight="1">
      <c r="A24" s="165" t="s">
        <v>25</v>
      </c>
      <c r="B24" s="14">
        <v>65</v>
      </c>
      <c r="C24" s="62">
        <v>347</v>
      </c>
      <c r="D24" s="163">
        <f t="shared" si="0"/>
        <v>5.338461538461538</v>
      </c>
      <c r="E24" s="15"/>
      <c r="G24" s="143"/>
    </row>
    <row r="25" spans="1:7" ht="30.75" customHeight="1">
      <c r="A25" s="165" t="s">
        <v>26</v>
      </c>
      <c r="B25" s="14">
        <v>57</v>
      </c>
      <c r="C25" s="62">
        <v>445</v>
      </c>
      <c r="D25" s="163">
        <f t="shared" si="0"/>
        <v>7.807017543859649</v>
      </c>
      <c r="E25" s="15"/>
      <c r="G25" s="143"/>
    </row>
    <row r="26" spans="1:7" ht="30.75" customHeight="1">
      <c r="A26" s="165" t="s">
        <v>27</v>
      </c>
      <c r="B26" s="14">
        <v>10</v>
      </c>
      <c r="C26" s="62">
        <v>50</v>
      </c>
      <c r="D26" s="163">
        <f t="shared" si="0"/>
        <v>5</v>
      </c>
      <c r="E26" s="15"/>
      <c r="G26" s="143"/>
    </row>
    <row r="27" spans="1:7" ht="22.5" customHeight="1">
      <c r="A27" s="165" t="s">
        <v>28</v>
      </c>
      <c r="B27" s="14">
        <v>27</v>
      </c>
      <c r="C27" s="62">
        <v>87</v>
      </c>
      <c r="D27" s="163">
        <f t="shared" si="0"/>
        <v>3.2222222222222223</v>
      </c>
      <c r="E27" s="15"/>
      <c r="G27" s="143"/>
    </row>
    <row r="28" spans="1:7" ht="21.75" customHeight="1">
      <c r="A28" s="235"/>
      <c r="B28" s="235"/>
      <c r="C28" s="7"/>
      <c r="D28" s="7"/>
      <c r="G28" s="16"/>
    </row>
    <row r="29" spans="1:7" ht="15.75">
      <c r="A29" s="7"/>
      <c r="B29" s="7"/>
      <c r="C29" s="7"/>
      <c r="D29" s="7"/>
      <c r="G29" s="16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2018-06-18T13:25:12Z</cp:lastPrinted>
  <dcterms:created xsi:type="dcterms:W3CDTF">2006-09-16T00:00:00Z</dcterms:created>
  <dcterms:modified xsi:type="dcterms:W3CDTF">2018-08-13T12:10:24Z</dcterms:modified>
  <cp:category/>
  <cp:version/>
  <cp:contentType/>
  <cp:contentStatus/>
</cp:coreProperties>
</file>