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55" windowHeight="12015" firstSheet="1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'!$A$1:$F$122</definedName>
    <definedName name="_xlnm.Print_Area" localSheetId="5">'6 '!$A$1:$C$111</definedName>
    <definedName name="_xlnm.Print_Area" localSheetId="7">'8 '!$A$1:$G$15</definedName>
    <definedName name="_xlnm.Print_Area" localSheetId="8">'9'!$A$1:$E$28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<sst xmlns="http://schemas.openxmlformats.org/spreadsheetml/2006/main" count="489" uniqueCount="278">
  <si>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</si>
  <si>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</si>
  <si>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</si>
  <si>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</si>
  <si>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</si>
  <si>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</si>
  <si>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</si>
  <si>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</si>
  <si>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</si>
  <si>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</si>
  <si>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</si>
  <si>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</si>
  <si>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</si>
  <si>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</si>
  <si>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</si>
  <si>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</si>
  <si>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</si>
  <si>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</si>
  <si>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</si>
  <si>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</si>
  <si>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</si>
  <si>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</si>
  <si>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</si>
  <si>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</si>
  <si>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</si>
  <si>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</si>
  <si>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</si>
  <si>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</si>
  <si>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</si>
  <si>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</si>
  <si>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</si>
  <si>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</si>
  <si>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</si>
  <si>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</si>
  <si>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</si>
  <si>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</si>
  <si>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</si>
  <si>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</si>
  <si>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</si>
  <si>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</si>
  <si>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</si>
  <si>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</si>
  <si>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</si>
  <si>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</si>
  <si>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</si>
  <si>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</si>
  <si>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</si>
  <si>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</si>
  <si>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</si>
  <si>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</si>
  <si>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</si>
  <si>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</si>
  <si>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</si>
  <si>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</si>
  <si>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</si>
  <si>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</si>
  <si>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</si>
  <si>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</si>
  <si>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</si>
  <si>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</si>
  <si>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</si>
  <si>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</si>
  <si>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</si>
  <si>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</si>
  <si>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</si>
  <si>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</si>
  <si>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</si>
  <si>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</si>
  <si>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</si>
  <si>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</si>
  <si>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</si>
  <si>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</si>
  <si>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</si>
  <si>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</si>
  <si>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</si>
  <si>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</si>
  <si>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</si>
  <si>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</si>
  <si>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</si>
  <si>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</si>
  <si>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</si>
  <si>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 xml:space="preserve"> електрик дільниці</t>
  </si>
  <si>
    <t xml:space="preserve"> механік</t>
  </si>
  <si>
    <t xml:space="preserve"> інспектор з кадрів</t>
  </si>
  <si>
    <t xml:space="preserve"> агент торговельний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</si>
  <si>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</si>
  <si>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</si>
  <si>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</si>
  <si>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</si>
  <si>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</si>
  <si>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</si>
  <si>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</si>
  <si>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</si>
  <si>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</si>
  <si>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</si>
  <si>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</si>
  <si>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</si>
  <si>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</si>
  <si>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</si>
  <si>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виконавець робіт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</si>
  <si>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</si>
  <si>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</si>
  <si>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</si>
  <si>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</si>
  <si>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</si>
  <si>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</si>
  <si>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перукар (перукар - модельєр)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</si>
  <si>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</si>
  <si>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</si>
  <si>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</si>
  <si>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птахівник</t>
  </si>
  <si>
    <t xml:space="preserve"> пекар</t>
  </si>
  <si>
    <t xml:space="preserve"> водій навантажувача</t>
  </si>
  <si>
    <t>Кількість вакансій, зареєстрованих в обласній службі зайнятості</t>
  </si>
  <si>
    <t>2018 р.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</si>
  <si>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</si>
  <si>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</si>
  <si>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</si>
  <si>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</si>
  <si>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</si>
  <si>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</si>
  <si>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Бухгалтер (з дипломом магістра)</t>
  </si>
  <si>
    <t xml:space="preserve"> Молодша медична сестра (санітарка, санітарка-прибиральниця, санітарка-буфетниця та ін.)</t>
  </si>
  <si>
    <t>інженер-конструктор</t>
  </si>
  <si>
    <t>Продавець-консультант</t>
  </si>
  <si>
    <t>лісник</t>
  </si>
  <si>
    <t>укладальник-пакувальник</t>
  </si>
  <si>
    <t>вантажник</t>
  </si>
  <si>
    <t xml:space="preserve"> Начальник відділу</t>
  </si>
  <si>
    <t xml:space="preserve"> Менеджер (управитель)</t>
  </si>
  <si>
    <t xml:space="preserve"> Листоноша (поштар)</t>
  </si>
  <si>
    <t xml:space="preserve"> Обліковець</t>
  </si>
  <si>
    <t xml:space="preserve"> контролер-ревізор</t>
  </si>
  <si>
    <t xml:space="preserve"> Молодший інспектор (поліція)</t>
  </si>
  <si>
    <t xml:space="preserve"> водій тролейбуса</t>
  </si>
  <si>
    <t>Кількість вакансій, одиниць</t>
  </si>
  <si>
    <t>Чисельність безробітних, осіб</t>
  </si>
  <si>
    <t>Кількість вакансій на кінець періоду, осіб</t>
  </si>
  <si>
    <t xml:space="preserve"> інспектор</t>
  </si>
  <si>
    <t xml:space="preserve"> бетоняр</t>
  </si>
  <si>
    <t xml:space="preserve"> провізор</t>
  </si>
  <si>
    <t xml:space="preserve"> приймальник замовлень</t>
  </si>
  <si>
    <t xml:space="preserve"> Оператор птахофабрик та механізованих ферм</t>
  </si>
  <si>
    <t>інженер з метрології</t>
  </si>
  <si>
    <t>приймальник замовлень</t>
  </si>
  <si>
    <t>озеленювач</t>
  </si>
  <si>
    <t xml:space="preserve"> верстатник деревообробних верстатів</t>
  </si>
  <si>
    <t xml:space="preserve"> Маляр</t>
  </si>
  <si>
    <t xml:space="preserve"> експедитор</t>
  </si>
  <si>
    <t xml:space="preserve"> тваринник</t>
  </si>
  <si>
    <t xml:space="preserve"> дояр</t>
  </si>
  <si>
    <t xml:space="preserve"> муляр</t>
  </si>
  <si>
    <t xml:space="preserve"> машиніст екскаватора</t>
  </si>
  <si>
    <t>модельник виплавних моделей</t>
  </si>
  <si>
    <t>плавильник металу та сплавів</t>
  </si>
  <si>
    <t>майстер шляховий</t>
  </si>
  <si>
    <t>механік з ремонту транспорту</t>
  </si>
  <si>
    <t>Оператор птахофабрик та механізованих ферм</t>
  </si>
  <si>
    <t>Робітник з комплексного обслуговування сільськогосподарського виробництва</t>
  </si>
  <si>
    <t>робітник з догляду за тваринами</t>
  </si>
  <si>
    <t xml:space="preserve"> Штукатур</t>
  </si>
  <si>
    <t xml:space="preserve"> Монтер колії</t>
  </si>
  <si>
    <t xml:space="preserve"> агроном</t>
  </si>
  <si>
    <t xml:space="preserve"> вихователь</t>
  </si>
  <si>
    <t xml:space="preserve"> Робітник на лісокультурних (лісогосподарських) роботах</t>
  </si>
  <si>
    <t>Зварник</t>
  </si>
  <si>
    <t>Оператор дефектоскопного візка</t>
  </si>
  <si>
    <t>головний енергетик</t>
  </si>
  <si>
    <t>Бригадир (звільнений) з поточного утримання й ремонту колій та штучних споруд</t>
  </si>
  <si>
    <t>Інженер-проектувальник (цивільне будівництво)</t>
  </si>
  <si>
    <t>Обліковець</t>
  </si>
  <si>
    <t>вагар</t>
  </si>
  <si>
    <t xml:space="preserve"> провідник пасажирського вагона</t>
  </si>
  <si>
    <t xml:space="preserve"> викладач вищого навчального закладу</t>
  </si>
  <si>
    <t xml:space="preserve"> робітник фермерського господарства</t>
  </si>
  <si>
    <t xml:space="preserve"> апаратник оброблення зерна</t>
  </si>
  <si>
    <t>технік</t>
  </si>
  <si>
    <t>комірник</t>
  </si>
  <si>
    <t>штурман аеропорту (бюро, групи, служби)</t>
  </si>
  <si>
    <t>Технік-механік з ремонту технологічного устаткування</t>
  </si>
  <si>
    <t>інженер-програміст</t>
  </si>
  <si>
    <t>Кондуктор громадського транспорту</t>
  </si>
  <si>
    <t>підсобний робітник</t>
  </si>
  <si>
    <t xml:space="preserve"> робітник з комплексного прибирання та утримання будинків з прилеглими територіями</t>
  </si>
  <si>
    <t xml:space="preserve"> оператор котельні</t>
  </si>
  <si>
    <t>інженер-конструктор (механіка)</t>
  </si>
  <si>
    <t>майстер виробничої дільниці</t>
  </si>
  <si>
    <t>електромонтер головного щита керування електростанцією</t>
  </si>
  <si>
    <t>В'язальник текстильно-галантерейних виробів</t>
  </si>
  <si>
    <t>технік-технолог</t>
  </si>
  <si>
    <t>машиніст бульдозера (будівельні роботи)</t>
  </si>
  <si>
    <t>водій тролейбуса</t>
  </si>
  <si>
    <t>Машиніст незнімної дрезини</t>
  </si>
  <si>
    <t>касир (в банку)</t>
  </si>
  <si>
    <t xml:space="preserve"> лісник</t>
  </si>
  <si>
    <t>майстер дільниці приймально-здавальної</t>
  </si>
  <si>
    <t>інженер з технічного нагляду</t>
  </si>
  <si>
    <t>слюсар-електромонтажник</t>
  </si>
  <si>
    <t>дояр</t>
  </si>
  <si>
    <t>стропальник</t>
  </si>
  <si>
    <t>Інспектор</t>
  </si>
  <si>
    <t>контролер-касир</t>
  </si>
  <si>
    <t>Молодший інспектор (поліція)</t>
  </si>
  <si>
    <t>покоївка</t>
  </si>
  <si>
    <t xml:space="preserve"> столяр</t>
  </si>
  <si>
    <t xml:space="preserve"> Вчитель загальноосвітнього навчального закладу</t>
  </si>
  <si>
    <t xml:space="preserve"> Вихователь дошкільного навчального закладу</t>
  </si>
  <si>
    <t xml:space="preserve"> вагар</t>
  </si>
  <si>
    <t>за серпень</t>
  </si>
  <si>
    <t>керуючий відділенням</t>
  </si>
  <si>
    <t>ливарник гіпсових форм</t>
  </si>
  <si>
    <t>Технік-електрик</t>
  </si>
  <si>
    <t>верстатник широкого профілю</t>
  </si>
  <si>
    <t>головний інженер</t>
  </si>
  <si>
    <t>електромеханік дільниці</t>
  </si>
  <si>
    <t>рахівник</t>
  </si>
  <si>
    <t>майстер дільниці</t>
  </si>
  <si>
    <t>інкасатор</t>
  </si>
  <si>
    <t>Інкасатор-водій автотранспортних засобів</t>
  </si>
  <si>
    <t>буфетник</t>
  </si>
  <si>
    <t>електрозварник на автоматичних та напівавтоматичних машинах</t>
  </si>
  <si>
    <t>мийник-прибиральник рухомого складу</t>
  </si>
  <si>
    <t>мийник посуду</t>
  </si>
  <si>
    <t>за січень-вересень</t>
  </si>
  <si>
    <t>станом на 1 жовтня</t>
  </si>
  <si>
    <t xml:space="preserve">Професії, по яких кількість  вакансій є найбільшою                                                                                                         у січні-вересні 2018 року </t>
  </si>
  <si>
    <t>Станом на 01.10.2018 року</t>
  </si>
  <si>
    <t xml:space="preserve"> машиніст (кочегар) котельної</t>
  </si>
  <si>
    <t xml:space="preserve"> керівник гуртка</t>
  </si>
  <si>
    <t xml:space="preserve"> диспетчер</t>
  </si>
  <si>
    <t xml:space="preserve"> фахівець</t>
  </si>
  <si>
    <t xml:space="preserve"> соціальний робітник</t>
  </si>
  <si>
    <t xml:space="preserve"> оператор машинного доїння</t>
  </si>
  <si>
    <t xml:space="preserve"> лаборант хімічного аналізу</t>
  </si>
  <si>
    <t>директор (начальник, інший керівник) підприємства</t>
  </si>
  <si>
    <t>головний агроном</t>
  </si>
  <si>
    <t>Начальник відділення</t>
  </si>
  <si>
    <t>Майстер з діагностики та налагодження електронного устаткування автомобільних засобів</t>
  </si>
  <si>
    <t>майстер</t>
  </si>
  <si>
    <t>начальник зміни (промисловість)</t>
  </si>
  <si>
    <t>інженер-механік груповий</t>
  </si>
  <si>
    <t>дозиметрист</t>
  </si>
  <si>
    <t>монтажник систем вентиляції, кондиціювання повітря, пневмотранспорту й аспірації</t>
  </si>
  <si>
    <t>налагоджувальник контрольно-вимірювальних приладів та автоматики</t>
  </si>
  <si>
    <t>інженер-технолог (хімічні технології)</t>
  </si>
  <si>
    <t>Державний реєстратор прав на нерухоме майно</t>
  </si>
  <si>
    <t>оператор реакторного відділення</t>
  </si>
  <si>
    <t>зварник пластмас</t>
  </si>
  <si>
    <t>лікар-педіатр</t>
  </si>
  <si>
    <t xml:space="preserve">Лікар-терапевт </t>
  </si>
  <si>
    <t>лікар загальної практики-сімейний лікар</t>
  </si>
  <si>
    <t>оператор верстатів з програмним керуванням</t>
  </si>
  <si>
    <t>Професії, по яких середній розмір запропонованої  заробітної  плати є найбільшим, станом на 01.10.2018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</si>
  <si>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01.10.2018 року</t>
  </si>
  <si>
    <t>інструктор службового собаківництва</t>
  </si>
  <si>
    <t>Технік з інвентаризації нерухомого майна</t>
  </si>
  <si>
    <t>Касир-операціоніст</t>
  </si>
  <si>
    <t>адміністратор</t>
  </si>
  <si>
    <t>архіваріус</t>
  </si>
  <si>
    <t>табельник</t>
  </si>
  <si>
    <t>контролер на контрольно-пропускному пункті</t>
  </si>
  <si>
    <t>охоронник</t>
  </si>
  <si>
    <t>провідник пасажирських вагонів у парках відстою вагонів</t>
  </si>
  <si>
    <t>кухар</t>
  </si>
  <si>
    <t>Манікюрник</t>
  </si>
  <si>
    <t>продавець непродовольчих товарів</t>
  </si>
  <si>
    <t>оператор цехів для приготування кормів (тваринництво)</t>
  </si>
  <si>
    <t>оператор із штучного осіменіння тварин та птиці</t>
  </si>
  <si>
    <t>Оператор свинарських комплексів і механізованих ферм</t>
  </si>
  <si>
    <t>лісоруб</t>
  </si>
  <si>
    <t>дезактиваторник</t>
  </si>
  <si>
    <t>машиніст екскаватора</t>
  </si>
  <si>
    <t>контролер енергонагляду</t>
  </si>
  <si>
    <t>робітник з комплексного прибирання та утримання будинків з прилеглими територіями</t>
  </si>
  <si>
    <t>вагар-обліковець</t>
  </si>
  <si>
    <t>Кількість осіб, які мали статус безробітного за січень-вересень 2017-2018 рр.</t>
  </si>
  <si>
    <t>Кількість вакансій та чисельність безробітних станом на 1 жовтня 2018 року</t>
  </si>
  <si>
    <t>Кількість вакансій та чисельність безробітних за професіними групами                                   станом на 1 жовтня 2018 року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</si>
</sst>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  <numFmt numFmtId="188" formatCode="#,##0.000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0" fontId="7" fillId="0" borderId="0" xfId="522" applyFont="1" applyFill="1">
      <alignment/>
      <protection/>
    </xf>
    <xf numFmtId="0" fontId="8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3" fontId="8" fillId="17" borderId="3" xfId="449" applyNumberFormat="1" applyFont="1" applyFill="1" applyBorder="1" applyAlignment="1">
      <alignment horizontal="center" vertical="center" wrapText="1"/>
      <protection/>
    </xf>
    <xf numFmtId="180" fontId="8" fillId="0" borderId="21" xfId="449" applyNumberFormat="1" applyFont="1" applyBorder="1" applyAlignment="1">
      <alignment horizontal="center" vertical="center" wrapText="1"/>
      <protection/>
    </xf>
    <xf numFmtId="3" fontId="8" fillId="0" borderId="22" xfId="522" applyNumberFormat="1" applyFont="1" applyFill="1" applyBorder="1" applyAlignment="1">
      <alignment horizontal="center" vertical="center"/>
      <protection/>
    </xf>
    <xf numFmtId="3" fontId="8" fillId="17" borderId="22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8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8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8" fillId="0" borderId="34" xfId="449" applyNumberFormat="1" applyFont="1" applyBorder="1" applyAlignment="1">
      <alignment horizontal="center" vertical="center" wrapText="1"/>
      <protection/>
    </xf>
    <xf numFmtId="181" fontId="8" fillId="0" borderId="22" xfId="449" applyNumberFormat="1" applyFont="1" applyBorder="1" applyAlignment="1">
      <alignment horizontal="center" vertical="center" wrapText="1"/>
      <protection/>
    </xf>
    <xf numFmtId="181" fontId="8" fillId="0" borderId="27" xfId="449" applyNumberFormat="1" applyFont="1" applyBorder="1" applyAlignment="1">
      <alignment horizontal="center" vertical="center" wrapText="1"/>
      <protection/>
    </xf>
    <xf numFmtId="180" fontId="8" fillId="0" borderId="35" xfId="449" applyNumberFormat="1" applyFont="1" applyBorder="1" applyAlignment="1">
      <alignment horizontal="center" vertical="center" wrapText="1"/>
      <protection/>
    </xf>
    <xf numFmtId="180" fontId="8" fillId="0" borderId="36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8" fillId="17" borderId="3" xfId="522" applyNumberFormat="1" applyFont="1" applyFill="1" applyBorder="1" applyAlignment="1">
      <alignment horizontal="center" vertical="center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0" fontId="1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3" fontId="9" fillId="0" borderId="0" xfId="501" applyNumberFormat="1" applyFont="1">
      <alignment/>
      <protection/>
    </xf>
    <xf numFmtId="0" fontId="1" fillId="0" borderId="0" xfId="501" applyFont="1" applyAlignment="1">
      <alignment/>
      <protection/>
    </xf>
    <xf numFmtId="3" fontId="60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81" fontId="8" fillId="0" borderId="21" xfId="522" applyNumberFormat="1" applyFont="1" applyFill="1" applyBorder="1" applyAlignment="1">
      <alignment horizontal="center" vertical="center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8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8" fillId="0" borderId="34" xfId="522" applyNumberFormat="1" applyFont="1" applyFill="1" applyBorder="1" applyAlignment="1">
      <alignment horizontal="center" vertical="center"/>
      <protection/>
    </xf>
    <xf numFmtId="181" fontId="8" fillId="0" borderId="21" xfId="522" applyNumberFormat="1" applyFont="1" applyFill="1" applyBorder="1" applyAlignment="1">
      <alignment horizontal="center" vertical="center" wrapText="1"/>
      <protection/>
    </xf>
    <xf numFmtId="181" fontId="8" fillId="0" borderId="34" xfId="522" applyNumberFormat="1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4" fillId="0" borderId="19" xfId="521" applyFont="1" applyBorder="1" applyAlignment="1">
      <alignment vertical="center" wrapText="1"/>
      <protection/>
    </xf>
    <xf numFmtId="0" fontId="54" fillId="0" borderId="20" xfId="521" applyFont="1" applyBorder="1" applyAlignment="1">
      <alignment vertical="center" wrapText="1"/>
      <protection/>
    </xf>
    <xf numFmtId="3" fontId="52" fillId="0" borderId="29" xfId="522" applyNumberFormat="1" applyFont="1" applyFill="1" applyBorder="1" applyAlignment="1">
      <alignment horizontal="center" vertical="center" wrapText="1"/>
      <protection/>
    </xf>
    <xf numFmtId="3" fontId="52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Alignment="1">
      <alignment horizontal="center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3" fontId="9" fillId="0" borderId="34" xfId="501" applyNumberFormat="1" applyFont="1" applyBorder="1" applyAlignment="1">
      <alignment horizontal="center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0" fontId="7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65" fontId="52" fillId="0" borderId="3" xfId="449" applyNumberFormat="1" applyFont="1" applyBorder="1" applyAlignment="1">
      <alignment horizontal="center" vertical="center" wrapText="1"/>
      <protection/>
    </xf>
    <xf numFmtId="0" fontId="54" fillId="0" borderId="19" xfId="521" applyFont="1" applyFill="1" applyBorder="1" applyAlignment="1">
      <alignment vertical="center" wrapText="1"/>
      <protection/>
    </xf>
    <xf numFmtId="0" fontId="54" fillId="0" borderId="20" xfId="521" applyFont="1" applyFill="1" applyBorder="1" applyAlignment="1">
      <alignment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0" fontId="9" fillId="0" borderId="3" xfId="501" applyFont="1" applyFill="1" applyBorder="1" applyAlignment="1">
      <alignment horizontal="center" vertical="center"/>
      <protection/>
    </xf>
    <xf numFmtId="49" fontId="2" fillId="0" borderId="3" xfId="449" applyNumberFormat="1" applyFont="1" applyBorder="1" applyAlignment="1">
      <alignment horizontal="center" vertical="center" wrapText="1"/>
      <protection/>
    </xf>
    <xf numFmtId="0" fontId="55" fillId="0" borderId="19" xfId="521" applyFont="1" applyFill="1" applyBorder="1" applyAlignment="1">
      <alignment vertical="center" wrapText="1"/>
      <protection/>
    </xf>
    <xf numFmtId="0" fontId="55" fillId="0" borderId="20" xfId="521" applyFont="1" applyFill="1" applyBorder="1" applyAlignment="1">
      <alignment vertical="center" wrapText="1"/>
      <protection/>
    </xf>
    <xf numFmtId="3" fontId="52" fillId="0" borderId="21" xfId="522" applyNumberFormat="1" applyFont="1" applyFill="1" applyBorder="1" applyAlignment="1">
      <alignment horizontal="center" vertical="center"/>
      <protection/>
    </xf>
    <xf numFmtId="3" fontId="52" fillId="0" borderId="34" xfId="522" applyNumberFormat="1" applyFont="1" applyFill="1" applyBorder="1" applyAlignment="1">
      <alignment horizontal="center" vertical="center"/>
      <protection/>
    </xf>
    <xf numFmtId="181" fontId="2" fillId="0" borderId="0" xfId="522" applyNumberFormat="1" applyFont="1" applyFill="1" applyAlignment="1">
      <alignment vertical="center" wrapText="1"/>
      <protection/>
    </xf>
    <xf numFmtId="0" fontId="1" fillId="0" borderId="19" xfId="501" applyFont="1" applyFill="1" applyBorder="1" applyAlignment="1">
      <alignment horizontal="center"/>
      <protection/>
    </xf>
    <xf numFmtId="0" fontId="9" fillId="0" borderId="3" xfId="0" applyFont="1" applyBorder="1" applyAlignment="1">
      <alignment horizontal="left" vertical="center" wrapText="1"/>
    </xf>
    <xf numFmtId="0" fontId="42" fillId="0" borderId="37" xfId="501" applyFont="1" applyFill="1" applyBorder="1" applyAlignment="1">
      <alignment vertical="center" wrapText="1"/>
      <protection/>
    </xf>
    <xf numFmtId="1" fontId="4" fillId="0" borderId="3" xfId="0" applyNumberFormat="1" applyFont="1" applyBorder="1" applyAlignment="1">
      <alignment horizontal="center" vertical="center"/>
    </xf>
    <xf numFmtId="0" fontId="42" fillId="0" borderId="26" xfId="501" applyFont="1" applyFill="1" applyBorder="1" applyAlignment="1">
      <alignment vertical="center" wrapText="1"/>
      <protection/>
    </xf>
    <xf numFmtId="3" fontId="4" fillId="17" borderId="42" xfId="501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3" xfId="50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 applyAlignment="1">
      <alignment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3" fontId="9" fillId="0" borderId="3" xfId="501" applyNumberFormat="1" applyFont="1" applyFill="1" applyBorder="1" applyAlignment="1">
      <alignment horizontal="center" wrapText="1"/>
      <protection/>
    </xf>
    <xf numFmtId="0" fontId="9" fillId="0" borderId="3" xfId="0" applyFont="1" applyBorder="1" applyAlignment="1">
      <alignment horizontal="center" vertical="center" wrapText="1"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57" fillId="0" borderId="3" xfId="522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left" vertical="center"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Fill="1" applyBorder="1" applyAlignment="1">
      <alignment horizontal="center" vertical="center" wrapText="1"/>
      <protection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0" fontId="9" fillId="0" borderId="3" xfId="50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wrapText="1"/>
      <protection/>
    </xf>
    <xf numFmtId="3" fontId="42" fillId="17" borderId="42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165" fontId="52" fillId="0" borderId="3" xfId="449" applyNumberFormat="1" applyFont="1" applyFill="1" applyBorder="1" applyAlignment="1">
      <alignment horizontal="center" vertical="center" wrapText="1"/>
      <protection/>
    </xf>
    <xf numFmtId="1" fontId="52" fillId="0" borderId="3" xfId="449" applyNumberFormat="1" applyFont="1" applyFill="1" applyBorder="1" applyAlignment="1">
      <alignment horizontal="center" vertical="center" wrapText="1"/>
      <protection/>
    </xf>
    <xf numFmtId="0" fontId="9" fillId="0" borderId="42" xfId="0" applyFont="1" applyBorder="1" applyAlignment="1">
      <alignment horizontal="left" vertical="center" wrapText="1"/>
    </xf>
    <xf numFmtId="1" fontId="4" fillId="0" borderId="42" xfId="0" applyNumberFormat="1" applyFont="1" applyBorder="1" applyAlignment="1">
      <alignment horizontal="center" vertical="center"/>
    </xf>
    <xf numFmtId="49" fontId="2" fillId="0" borderId="3" xfId="449" applyNumberFormat="1" applyFont="1" applyFill="1" applyBorder="1" applyAlignment="1">
      <alignment horizontal="center" vertical="center" wrapText="1"/>
      <protection/>
    </xf>
    <xf numFmtId="181" fontId="52" fillId="0" borderId="0" xfId="522" applyNumberFormat="1" applyFont="1" applyFill="1" applyAlignment="1">
      <alignment horizontal="center" vertical="center"/>
      <protection/>
    </xf>
    <xf numFmtId="185" fontId="43" fillId="0" borderId="0" xfId="522" applyNumberFormat="1" applyFont="1" applyFill="1">
      <alignment/>
      <protection/>
    </xf>
    <xf numFmtId="180" fontId="43" fillId="0" borderId="0" xfId="522" applyNumberFormat="1" applyFont="1" applyFill="1">
      <alignment/>
      <protection/>
    </xf>
    <xf numFmtId="188" fontId="43" fillId="0" borderId="0" xfId="522" applyNumberFormat="1" applyFont="1" applyFill="1" applyAlignment="1">
      <alignment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1" fillId="0" borderId="0" xfId="501" applyFont="1" applyFill="1">
      <alignment/>
      <protection/>
    </xf>
    <xf numFmtId="3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0" fontId="9" fillId="0" borderId="50" xfId="501" applyNumberFormat="1" applyFont="1" applyBorder="1" applyAlignment="1">
      <alignment horizontal="center" vertical="center" wrapText="1"/>
      <protection/>
    </xf>
    <xf numFmtId="0" fontId="9" fillId="0" borderId="51" xfId="501" applyFont="1" applyFill="1" applyBorder="1" applyAlignment="1">
      <alignment horizontal="center" vertical="center" wrapText="1"/>
      <protection/>
    </xf>
    <xf numFmtId="0" fontId="9" fillId="0" borderId="42" xfId="501" applyFont="1" applyFill="1" applyBorder="1" applyAlignment="1">
      <alignment horizontal="center" vertical="center" wrapText="1"/>
      <protection/>
    </xf>
    <xf numFmtId="0" fontId="42" fillId="0" borderId="42" xfId="501" applyFont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5" fillId="0" borderId="38" xfId="522" applyFont="1" applyFill="1" applyBorder="1" applyAlignment="1">
      <alignment horizontal="center"/>
      <protection/>
    </xf>
    <xf numFmtId="0" fontId="45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39" xfId="522" applyFont="1" applyFill="1" applyBorder="1" applyAlignment="1">
      <alignment horizontal="center" vertical="center"/>
      <protection/>
    </xf>
    <xf numFmtId="0" fontId="51" fillId="0" borderId="40" xfId="522" applyFont="1" applyFill="1" applyBorder="1" applyAlignment="1">
      <alignment horizontal="center"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0" borderId="51" xfId="501" applyNumberFormat="1" applyFont="1" applyBorder="1" applyAlignment="1">
      <alignment horizontal="center" vertical="center" wrapText="1"/>
      <protection/>
    </xf>
    <xf numFmtId="2" fontId="9" fillId="0" borderId="52" xfId="501" applyNumberFormat="1" applyFont="1" applyBorder="1" applyAlignment="1">
      <alignment horizontal="center" vertical="center" wrapText="1"/>
      <protection/>
    </xf>
    <xf numFmtId="2" fontId="9" fillId="0" borderId="42" xfId="501" applyNumberFormat="1" applyFont="1" applyBorder="1" applyAlignment="1">
      <alignment horizontal="center" vertical="center" wrapText="1"/>
      <protection/>
    </xf>
    <xf numFmtId="0" fontId="9" fillId="0" borderId="51" xfId="501" applyFont="1" applyBorder="1" applyAlignment="1">
      <alignment horizontal="center" vertical="center" wrapText="1"/>
      <protection/>
    </xf>
    <xf numFmtId="0" fontId="9" fillId="0" borderId="52" xfId="501" applyFont="1" applyBorder="1" applyAlignment="1">
      <alignment horizontal="center" vertical="center" wrapText="1"/>
      <protection/>
    </xf>
    <xf numFmtId="0" fontId="9" fillId="0" borderId="42" xfId="501" applyFont="1" applyBorder="1" applyAlignment="1">
      <alignment horizontal="center" vertical="center" wrapText="1"/>
      <protection/>
    </xf>
    <xf numFmtId="0" fontId="9" fillId="0" borderId="5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61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54" xfId="522" applyFont="1" applyFill="1" applyBorder="1" applyAlignment="1">
      <alignment horizontal="center"/>
      <protection/>
    </xf>
    <xf numFmtId="0" fontId="45" fillId="0" borderId="55" xfId="522" applyFont="1" applyFill="1" applyBorder="1" applyAlignment="1">
      <alignment horizontal="center"/>
      <protection/>
    </xf>
    <xf numFmtId="0" fontId="43" fillId="0" borderId="56" xfId="522" applyFont="1" applyFill="1" applyBorder="1" applyAlignment="1">
      <alignment horizontal="center" vertical="center"/>
      <protection/>
    </xf>
    <xf numFmtId="0" fontId="43" fillId="0" borderId="57" xfId="522" applyFont="1" applyFill="1" applyBorder="1" applyAlignment="1">
      <alignment horizontal="center" vertical="center"/>
      <protection/>
    </xf>
    <xf numFmtId="0" fontId="43" fillId="0" borderId="58" xfId="522" applyFont="1" applyFill="1" applyBorder="1" applyAlignment="1">
      <alignment horizontal="center" vertic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vertical="center" wrapText="1"/>
      <protection/>
    </xf>
    <xf numFmtId="0" fontId="45" fillId="0" borderId="3" xfId="522" applyFont="1" applyFill="1" applyBorder="1" applyAlignment="1">
      <alignment horizontal="center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0" fontId="52" fillId="0" borderId="39" xfId="522" applyFont="1" applyFill="1" applyBorder="1" applyAlignment="1">
      <alignment horizontal="center" vertical="center" wrapText="1"/>
      <protection/>
    </xf>
    <xf numFmtId="0" fontId="52" fillId="0" borderId="40" xfId="522" applyFont="1" applyFill="1" applyBorder="1" applyAlignment="1">
      <alignment horizontal="center" vertical="center" wrapText="1"/>
      <protection/>
    </xf>
    <xf numFmtId="0" fontId="52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C13" sqref="C13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7" customHeight="1">
      <c r="A1" s="190" t="s">
        <v>113</v>
      </c>
      <c r="B1" s="190"/>
      <c r="C1" s="190"/>
      <c r="D1" s="190"/>
      <c r="E1" s="190"/>
      <c r="F1" s="190"/>
      <c r="G1" s="190"/>
    </row>
    <row r="2" spans="1:7" s="2" customFormat="1" ht="19.5" customHeight="1">
      <c r="A2" s="191" t="s">
        <v>8</v>
      </c>
      <c r="B2" s="191"/>
      <c r="C2" s="191"/>
      <c r="D2" s="191"/>
      <c r="E2" s="191"/>
      <c r="F2" s="191"/>
      <c r="G2" s="191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92"/>
      <c r="B4" s="194" t="s">
        <v>223</v>
      </c>
      <c r="C4" s="194"/>
      <c r="D4" s="194"/>
      <c r="E4" s="194" t="s">
        <v>224</v>
      </c>
      <c r="F4" s="194"/>
      <c r="G4" s="195"/>
    </row>
    <row r="5" spans="1:7" s="4" customFormat="1" ht="50.25" customHeight="1">
      <c r="A5" s="193"/>
      <c r="B5" s="154" t="s">
        <v>31</v>
      </c>
      <c r="C5" s="154" t="s">
        <v>114</v>
      </c>
      <c r="D5" s="52" t="s">
        <v>32</v>
      </c>
      <c r="E5" s="154">
        <v>2017</v>
      </c>
      <c r="F5" s="57">
        <v>2018</v>
      </c>
      <c r="G5" s="33" t="s">
        <v>32</v>
      </c>
    </row>
    <row r="6" spans="1:7" s="13" customFormat="1" ht="34.5" customHeight="1">
      <c r="A6" s="19" t="s">
        <v>33</v>
      </c>
      <c r="B6" s="129">
        <f>SUM(B7:B25)</f>
        <v>22549</v>
      </c>
      <c r="C6" s="11">
        <f>SUM(C7:C25)</f>
        <v>26100</v>
      </c>
      <c r="D6" s="9">
        <f>ROUND(C6/B6*100,1)</f>
        <v>115.7</v>
      </c>
      <c r="E6" s="12">
        <f>SUM(E7:E25)</f>
        <v>2003</v>
      </c>
      <c r="F6" s="12">
        <f>SUM(F7:F25)</f>
        <v>2850</v>
      </c>
      <c r="G6" s="106">
        <f>ROUND(F6/E6*100,1)</f>
        <v>142.3</v>
      </c>
    </row>
    <row r="7" spans="1:11" ht="57" customHeight="1">
      <c r="A7" s="20" t="s">
        <v>10</v>
      </c>
      <c r="B7" s="182">
        <v>5626</v>
      </c>
      <c r="C7" s="30">
        <v>5522</v>
      </c>
      <c r="D7" s="9">
        <f aca="true" t="shared" si="0" ref="D7:D25">ROUND(C7/B7*100,1)</f>
        <v>98.2</v>
      </c>
      <c r="E7" s="164">
        <v>85</v>
      </c>
      <c r="F7" s="164">
        <v>220</v>
      </c>
      <c r="G7" s="106">
        <f aca="true" t="shared" si="1" ref="G7:G25">ROUND(F7/E7*100,1)</f>
        <v>258.8</v>
      </c>
      <c r="H7" s="176"/>
      <c r="I7" s="15"/>
      <c r="K7" s="140"/>
    </row>
    <row r="8" spans="1:11" ht="43.5" customHeight="1">
      <c r="A8" s="20" t="s">
        <v>11</v>
      </c>
      <c r="B8" s="184">
        <v>143</v>
      </c>
      <c r="C8" s="30">
        <v>248</v>
      </c>
      <c r="D8" s="9">
        <f t="shared" si="0"/>
        <v>173.4</v>
      </c>
      <c r="E8" s="165">
        <v>21</v>
      </c>
      <c r="F8" s="165">
        <v>20</v>
      </c>
      <c r="G8" s="106">
        <f t="shared" si="1"/>
        <v>95.2</v>
      </c>
      <c r="H8" s="176"/>
      <c r="I8" s="15"/>
      <c r="K8" s="140"/>
    </row>
    <row r="9" spans="1:11" s="17" customFormat="1" ht="25.5" customHeight="1">
      <c r="A9" s="20" t="s">
        <v>12</v>
      </c>
      <c r="B9" s="184">
        <v>5914</v>
      </c>
      <c r="C9" s="30">
        <v>6033</v>
      </c>
      <c r="D9" s="9">
        <f t="shared" si="0"/>
        <v>102</v>
      </c>
      <c r="E9" s="165">
        <v>638</v>
      </c>
      <c r="F9" s="165">
        <v>802</v>
      </c>
      <c r="G9" s="106">
        <f t="shared" si="1"/>
        <v>125.7</v>
      </c>
      <c r="H9" s="176"/>
      <c r="I9" s="15"/>
      <c r="J9" s="6"/>
      <c r="K9" s="140"/>
    </row>
    <row r="10" spans="1:13" ht="41.25" customHeight="1">
      <c r="A10" s="20" t="s">
        <v>13</v>
      </c>
      <c r="B10" s="184">
        <v>485</v>
      </c>
      <c r="C10" s="30">
        <v>571</v>
      </c>
      <c r="D10" s="9">
        <f t="shared" si="0"/>
        <v>117.7</v>
      </c>
      <c r="E10" s="165">
        <v>126</v>
      </c>
      <c r="F10" s="165">
        <v>134</v>
      </c>
      <c r="G10" s="106">
        <f t="shared" si="1"/>
        <v>106.3</v>
      </c>
      <c r="H10" s="176"/>
      <c r="I10" s="15"/>
      <c r="K10" s="140"/>
      <c r="M10" s="18"/>
    </row>
    <row r="11" spans="1:11" ht="37.5" customHeight="1">
      <c r="A11" s="20" t="s">
        <v>14</v>
      </c>
      <c r="B11" s="184">
        <v>140</v>
      </c>
      <c r="C11" s="30">
        <v>218</v>
      </c>
      <c r="D11" s="9">
        <f t="shared" si="0"/>
        <v>155.7</v>
      </c>
      <c r="E11" s="165">
        <v>14</v>
      </c>
      <c r="F11" s="165">
        <v>22</v>
      </c>
      <c r="G11" s="106">
        <f t="shared" si="1"/>
        <v>157.1</v>
      </c>
      <c r="H11" s="176"/>
      <c r="I11" s="15"/>
      <c r="K11" s="140"/>
    </row>
    <row r="12" spans="1:11" ht="25.5" customHeight="1">
      <c r="A12" s="20" t="s">
        <v>15</v>
      </c>
      <c r="B12" s="182">
        <v>837</v>
      </c>
      <c r="C12" s="30">
        <v>1272</v>
      </c>
      <c r="D12" s="9">
        <f t="shared" si="0"/>
        <v>152</v>
      </c>
      <c r="E12" s="165">
        <v>97</v>
      </c>
      <c r="F12" s="165">
        <v>155</v>
      </c>
      <c r="G12" s="106">
        <f t="shared" si="1"/>
        <v>159.8</v>
      </c>
      <c r="H12" s="176"/>
      <c r="I12" s="15"/>
      <c r="K12" s="140"/>
    </row>
    <row r="13" spans="1:11" ht="54" customHeight="1">
      <c r="A13" s="20" t="s">
        <v>16</v>
      </c>
      <c r="B13" s="183">
        <v>3577</v>
      </c>
      <c r="C13" s="30">
        <v>4125</v>
      </c>
      <c r="D13" s="9">
        <f t="shared" si="0"/>
        <v>115.3</v>
      </c>
      <c r="E13" s="165">
        <v>339</v>
      </c>
      <c r="F13" s="165">
        <v>526</v>
      </c>
      <c r="G13" s="106">
        <f t="shared" si="1"/>
        <v>155.2</v>
      </c>
      <c r="H13" s="176"/>
      <c r="I13" s="15"/>
      <c r="K13" s="140"/>
    </row>
    <row r="14" spans="1:11" ht="35.25" customHeight="1">
      <c r="A14" s="20" t="s">
        <v>17</v>
      </c>
      <c r="B14" s="184">
        <v>1100</v>
      </c>
      <c r="C14" s="30">
        <v>1951</v>
      </c>
      <c r="D14" s="9">
        <f t="shared" si="0"/>
        <v>177.4</v>
      </c>
      <c r="E14" s="165">
        <v>203</v>
      </c>
      <c r="F14" s="165">
        <v>308</v>
      </c>
      <c r="G14" s="106">
        <f t="shared" si="1"/>
        <v>151.7</v>
      </c>
      <c r="H14" s="176"/>
      <c r="I14" s="15"/>
      <c r="K14" s="140"/>
    </row>
    <row r="15" spans="1:11" ht="40.5" customHeight="1">
      <c r="A15" s="20" t="s">
        <v>18</v>
      </c>
      <c r="B15" s="183">
        <v>605</v>
      </c>
      <c r="C15" s="30">
        <v>691</v>
      </c>
      <c r="D15" s="9">
        <f t="shared" si="0"/>
        <v>114.2</v>
      </c>
      <c r="E15" s="165">
        <v>80</v>
      </c>
      <c r="F15" s="165">
        <v>112</v>
      </c>
      <c r="G15" s="106">
        <f t="shared" si="1"/>
        <v>140</v>
      </c>
      <c r="H15" s="176"/>
      <c r="I15" s="15"/>
      <c r="K15" s="140"/>
    </row>
    <row r="16" spans="1:11" ht="24" customHeight="1">
      <c r="A16" s="20" t="s">
        <v>19</v>
      </c>
      <c r="B16" s="183">
        <v>113</v>
      </c>
      <c r="C16" s="30">
        <v>121</v>
      </c>
      <c r="D16" s="9">
        <f t="shared" si="0"/>
        <v>107.1</v>
      </c>
      <c r="E16" s="165">
        <v>11</v>
      </c>
      <c r="F16" s="165">
        <v>16</v>
      </c>
      <c r="G16" s="106">
        <f t="shared" si="1"/>
        <v>145.5</v>
      </c>
      <c r="H16" s="176"/>
      <c r="I16" s="15"/>
      <c r="K16" s="140"/>
    </row>
    <row r="17" spans="1:11" ht="24" customHeight="1">
      <c r="A17" s="20" t="s">
        <v>20</v>
      </c>
      <c r="B17" s="183">
        <v>122</v>
      </c>
      <c r="C17" s="30">
        <v>167</v>
      </c>
      <c r="D17" s="9">
        <f t="shared" si="0"/>
        <v>136.9</v>
      </c>
      <c r="E17" s="165">
        <v>27</v>
      </c>
      <c r="F17" s="165">
        <v>34</v>
      </c>
      <c r="G17" s="106">
        <f t="shared" si="1"/>
        <v>125.9</v>
      </c>
      <c r="H17" s="176"/>
      <c r="I17" s="15"/>
      <c r="K17" s="140"/>
    </row>
    <row r="18" spans="1:11" ht="24" customHeight="1">
      <c r="A18" s="20" t="s">
        <v>21</v>
      </c>
      <c r="B18" s="183">
        <v>225</v>
      </c>
      <c r="C18" s="30">
        <v>385</v>
      </c>
      <c r="D18" s="9">
        <f t="shared" si="0"/>
        <v>171.1</v>
      </c>
      <c r="E18" s="165">
        <v>20</v>
      </c>
      <c r="F18" s="165">
        <v>42</v>
      </c>
      <c r="G18" s="106">
        <f t="shared" si="1"/>
        <v>210</v>
      </c>
      <c r="H18" s="176"/>
      <c r="I18" s="15"/>
      <c r="K18" s="140"/>
    </row>
    <row r="19" spans="1:11" ht="38.25" customHeight="1">
      <c r="A19" s="20" t="s">
        <v>22</v>
      </c>
      <c r="B19" s="183">
        <v>187</v>
      </c>
      <c r="C19" s="30">
        <v>293</v>
      </c>
      <c r="D19" s="9">
        <f t="shared" si="0"/>
        <v>156.7</v>
      </c>
      <c r="E19" s="165">
        <v>12</v>
      </c>
      <c r="F19" s="165">
        <v>24</v>
      </c>
      <c r="G19" s="106">
        <f t="shared" si="1"/>
        <v>200</v>
      </c>
      <c r="H19" s="176"/>
      <c r="I19" s="15"/>
      <c r="K19" s="140"/>
    </row>
    <row r="20" spans="1:11" ht="41.25" customHeight="1">
      <c r="A20" s="20" t="s">
        <v>23</v>
      </c>
      <c r="B20" s="183">
        <v>437</v>
      </c>
      <c r="C20" s="30">
        <v>740</v>
      </c>
      <c r="D20" s="9">
        <f t="shared" si="0"/>
        <v>169.3</v>
      </c>
      <c r="E20" s="165">
        <v>65</v>
      </c>
      <c r="F20" s="165">
        <v>87</v>
      </c>
      <c r="G20" s="106">
        <f t="shared" si="1"/>
        <v>133.8</v>
      </c>
      <c r="H20" s="176"/>
      <c r="I20" s="15"/>
      <c r="K20" s="140"/>
    </row>
    <row r="21" spans="1:11" ht="42.75" customHeight="1">
      <c r="A21" s="20" t="s">
        <v>24</v>
      </c>
      <c r="B21" s="183">
        <v>1346</v>
      </c>
      <c r="C21" s="30">
        <v>1521</v>
      </c>
      <c r="D21" s="9">
        <f t="shared" si="0"/>
        <v>113</v>
      </c>
      <c r="E21" s="165">
        <v>122</v>
      </c>
      <c r="F21" s="165">
        <v>140</v>
      </c>
      <c r="G21" s="106">
        <f t="shared" si="1"/>
        <v>114.8</v>
      </c>
      <c r="H21" s="176"/>
      <c r="I21" s="15"/>
      <c r="K21" s="140"/>
    </row>
    <row r="22" spans="1:11" ht="24" customHeight="1">
      <c r="A22" s="20" t="s">
        <v>25</v>
      </c>
      <c r="B22" s="183">
        <v>716</v>
      </c>
      <c r="C22" s="30">
        <v>1035</v>
      </c>
      <c r="D22" s="9">
        <f t="shared" si="0"/>
        <v>144.6</v>
      </c>
      <c r="E22" s="165">
        <v>81</v>
      </c>
      <c r="F22" s="165">
        <v>96</v>
      </c>
      <c r="G22" s="106">
        <f t="shared" si="1"/>
        <v>118.5</v>
      </c>
      <c r="H22" s="176"/>
      <c r="I22" s="15"/>
      <c r="K22" s="140"/>
    </row>
    <row r="23" spans="1:11" ht="42.75" customHeight="1">
      <c r="A23" s="20" t="s">
        <v>26</v>
      </c>
      <c r="B23" s="183">
        <v>722</v>
      </c>
      <c r="C23" s="30">
        <v>881</v>
      </c>
      <c r="D23" s="9">
        <f t="shared" si="0"/>
        <v>122</v>
      </c>
      <c r="E23" s="165">
        <v>48</v>
      </c>
      <c r="F23" s="165">
        <v>80</v>
      </c>
      <c r="G23" s="106">
        <f t="shared" si="1"/>
        <v>166.7</v>
      </c>
      <c r="H23" s="176"/>
      <c r="I23" s="15"/>
      <c r="K23" s="140"/>
    </row>
    <row r="24" spans="1:11" ht="36.75" customHeight="1">
      <c r="A24" s="20" t="s">
        <v>27</v>
      </c>
      <c r="B24" s="183">
        <v>102</v>
      </c>
      <c r="C24" s="30">
        <v>148</v>
      </c>
      <c r="D24" s="9">
        <f t="shared" si="0"/>
        <v>145.1</v>
      </c>
      <c r="E24" s="165">
        <v>5</v>
      </c>
      <c r="F24" s="165">
        <v>14</v>
      </c>
      <c r="G24" s="106">
        <f t="shared" si="1"/>
        <v>280</v>
      </c>
      <c r="H24" s="176"/>
      <c r="I24" s="15"/>
      <c r="K24" s="140"/>
    </row>
    <row r="25" spans="1:11" ht="27.75" customHeight="1" thickBot="1">
      <c r="A25" s="21" t="s">
        <v>28</v>
      </c>
      <c r="B25" s="185">
        <v>152</v>
      </c>
      <c r="C25" s="102">
        <v>178</v>
      </c>
      <c r="D25" s="103">
        <f t="shared" si="0"/>
        <v>117.1</v>
      </c>
      <c r="E25" s="166">
        <v>9</v>
      </c>
      <c r="F25" s="166">
        <v>18</v>
      </c>
      <c r="G25" s="107">
        <f t="shared" si="1"/>
        <v>200</v>
      </c>
      <c r="H25" s="176"/>
      <c r="I25" s="15"/>
      <c r="K25" s="140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153"/>
      <c r="C27" s="153"/>
      <c r="D27" s="153"/>
      <c r="E27" s="153"/>
      <c r="F27" s="153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33" t="s">
        <v>277</v>
      </c>
      <c r="B1" s="233"/>
      <c r="C1" s="233"/>
      <c r="D1" s="233"/>
    </row>
    <row r="2" spans="1:4" s="2" customFormat="1" ht="12.75" customHeight="1" thickBot="1">
      <c r="A2" s="99"/>
      <c r="B2" s="99"/>
      <c r="C2" s="99"/>
      <c r="D2" s="99"/>
    </row>
    <row r="3" spans="1:4" s="4" customFormat="1" ht="25.5" customHeight="1">
      <c r="A3" s="192"/>
      <c r="B3" s="234" t="s">
        <v>40</v>
      </c>
      <c r="C3" s="234" t="s">
        <v>41</v>
      </c>
      <c r="D3" s="235" t="s">
        <v>90</v>
      </c>
    </row>
    <row r="4" spans="1:4" s="4" customFormat="1" ht="82.5" customHeight="1">
      <c r="A4" s="193"/>
      <c r="B4" s="231"/>
      <c r="C4" s="231"/>
      <c r="D4" s="236"/>
    </row>
    <row r="5" spans="1:6" s="5" customFormat="1" ht="34.5" customHeight="1">
      <c r="A5" s="22" t="s">
        <v>33</v>
      </c>
      <c r="B5" s="23">
        <f>SUM(B6:B14)</f>
        <v>2850</v>
      </c>
      <c r="C5" s="23">
        <f>SUM(C6:C14)</f>
        <v>9445</v>
      </c>
      <c r="D5" s="116">
        <f>C5/B5</f>
        <v>3.314035087719298</v>
      </c>
      <c r="F5" s="24"/>
    </row>
    <row r="6" spans="1:10" ht="51" customHeight="1">
      <c r="A6" s="110" t="s">
        <v>35</v>
      </c>
      <c r="B6" s="26">
        <v>97</v>
      </c>
      <c r="C6" s="25">
        <v>1452</v>
      </c>
      <c r="D6" s="138">
        <f aca="true" t="shared" si="0" ref="D6:D14">C6/B6</f>
        <v>14.969072164948454</v>
      </c>
      <c r="F6" s="24"/>
      <c r="G6" s="27"/>
      <c r="J6" s="27"/>
    </row>
    <row r="7" spans="1:10" ht="35.25" customHeight="1">
      <c r="A7" s="110" t="s">
        <v>3</v>
      </c>
      <c r="B7" s="26">
        <v>141</v>
      </c>
      <c r="C7" s="25">
        <v>1028</v>
      </c>
      <c r="D7" s="138">
        <f t="shared" si="0"/>
        <v>7.290780141843972</v>
      </c>
      <c r="F7" s="24"/>
      <c r="G7" s="27"/>
      <c r="J7" s="27"/>
    </row>
    <row r="8" spans="1:10" s="17" customFormat="1" ht="25.5" customHeight="1">
      <c r="A8" s="110" t="s">
        <v>2</v>
      </c>
      <c r="B8" s="26">
        <v>166</v>
      </c>
      <c r="C8" s="25">
        <v>930</v>
      </c>
      <c r="D8" s="138">
        <f t="shared" si="0"/>
        <v>5.602409638554217</v>
      </c>
      <c r="E8" s="6"/>
      <c r="F8" s="24"/>
      <c r="G8" s="27"/>
      <c r="H8" s="6"/>
      <c r="J8" s="27"/>
    </row>
    <row r="9" spans="1:10" ht="36.75" customHeight="1">
      <c r="A9" s="110" t="s">
        <v>1</v>
      </c>
      <c r="B9" s="26">
        <v>101</v>
      </c>
      <c r="C9" s="25">
        <v>501</v>
      </c>
      <c r="D9" s="138">
        <f t="shared" si="0"/>
        <v>4.96039603960396</v>
      </c>
      <c r="F9" s="24"/>
      <c r="G9" s="27"/>
      <c r="J9" s="27"/>
    </row>
    <row r="10" spans="1:10" ht="28.5" customHeight="1">
      <c r="A10" s="110" t="s">
        <v>5</v>
      </c>
      <c r="B10" s="26">
        <v>507</v>
      </c>
      <c r="C10" s="25">
        <v>1603</v>
      </c>
      <c r="D10" s="138">
        <f t="shared" si="0"/>
        <v>3.1617357001972386</v>
      </c>
      <c r="F10" s="24"/>
      <c r="G10" s="27"/>
      <c r="J10" s="27"/>
    </row>
    <row r="11" spans="1:10" ht="59.25" customHeight="1">
      <c r="A11" s="110" t="s">
        <v>30</v>
      </c>
      <c r="B11" s="26">
        <v>24</v>
      </c>
      <c r="C11" s="25">
        <v>262</v>
      </c>
      <c r="D11" s="138">
        <f t="shared" si="0"/>
        <v>10.916666666666666</v>
      </c>
      <c r="F11" s="24"/>
      <c r="G11" s="27"/>
      <c r="J11" s="27"/>
    </row>
    <row r="12" spans="1:17" ht="33.75" customHeight="1">
      <c r="A12" s="110" t="s">
        <v>6</v>
      </c>
      <c r="B12" s="26">
        <v>756</v>
      </c>
      <c r="C12" s="25">
        <v>859</v>
      </c>
      <c r="D12" s="138">
        <f t="shared" si="0"/>
        <v>1.1362433862433863</v>
      </c>
      <c r="F12" s="24"/>
      <c r="G12" s="27"/>
      <c r="J12" s="27"/>
      <c r="Q12" s="8"/>
    </row>
    <row r="13" spans="1:17" ht="75" customHeight="1">
      <c r="A13" s="110" t="s">
        <v>7</v>
      </c>
      <c r="B13" s="26">
        <v>761</v>
      </c>
      <c r="C13" s="25">
        <v>1683</v>
      </c>
      <c r="D13" s="138">
        <f t="shared" si="0"/>
        <v>2.211563731931669</v>
      </c>
      <c r="F13" s="24"/>
      <c r="G13" s="27"/>
      <c r="J13" s="27"/>
      <c r="Q13" s="8"/>
    </row>
    <row r="14" spans="1:17" ht="40.5" customHeight="1" thickBot="1">
      <c r="A14" s="111" t="s">
        <v>36</v>
      </c>
      <c r="B14" s="113">
        <v>297</v>
      </c>
      <c r="C14" s="112">
        <v>1127</v>
      </c>
      <c r="D14" s="139">
        <f t="shared" si="0"/>
        <v>3.7946127946127945</v>
      </c>
      <c r="F14" s="24"/>
      <c r="G14" s="27"/>
      <c r="J14" s="27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5"/>
  <sheetViews>
    <sheetView view="pageBreakPreview" zoomScale="70" zoomScaleNormal="75" zoomScaleSheetLayoutView="70" zoomScalePageLayoutView="0" workbookViewId="0" topLeftCell="A1">
      <selection activeCell="C9" sqref="C9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1.2812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96" t="s">
        <v>113</v>
      </c>
      <c r="B1" s="196"/>
      <c r="C1" s="196"/>
      <c r="D1" s="196"/>
      <c r="E1" s="196"/>
      <c r="F1" s="196"/>
      <c r="G1" s="196"/>
    </row>
    <row r="2" spans="1:7" s="2" customFormat="1" ht="19.5" customHeight="1">
      <c r="A2" s="197" t="s">
        <v>34</v>
      </c>
      <c r="B2" s="197"/>
      <c r="C2" s="197"/>
      <c r="D2" s="197"/>
      <c r="E2" s="197"/>
      <c r="F2" s="197"/>
      <c r="G2" s="197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92"/>
      <c r="B4" s="198" t="s">
        <v>223</v>
      </c>
      <c r="C4" s="198"/>
      <c r="D4" s="198"/>
      <c r="E4" s="198" t="s">
        <v>224</v>
      </c>
      <c r="F4" s="198"/>
      <c r="G4" s="199"/>
    </row>
    <row r="5" spans="1:7" s="4" customFormat="1" ht="60.75" customHeight="1">
      <c r="A5" s="193"/>
      <c r="B5" s="172" t="s">
        <v>31</v>
      </c>
      <c r="C5" s="58" t="s">
        <v>114</v>
      </c>
      <c r="D5" s="56" t="s">
        <v>32</v>
      </c>
      <c r="E5" s="171">
        <v>2017</v>
      </c>
      <c r="F5" s="130">
        <v>2018</v>
      </c>
      <c r="G5" s="108" t="s">
        <v>32</v>
      </c>
    </row>
    <row r="6" spans="1:9" s="5" customFormat="1" ht="34.5" customHeight="1">
      <c r="A6" s="22" t="s">
        <v>33</v>
      </c>
      <c r="B6" s="23">
        <f>SUM(B7:B15)</f>
        <v>22549</v>
      </c>
      <c r="C6" s="23">
        <f>SUM(C7:C15)</f>
        <v>26100</v>
      </c>
      <c r="D6" s="55">
        <f>ROUND(C6/B6*100,1)</f>
        <v>115.7</v>
      </c>
      <c r="E6" s="23">
        <f>SUM(E7:E15)</f>
        <v>2003</v>
      </c>
      <c r="F6" s="23">
        <f>SUM(F7:F15)</f>
        <v>2850</v>
      </c>
      <c r="G6" s="109">
        <f>ROUND(F6/E6*100,1)</f>
        <v>142.3</v>
      </c>
      <c r="I6" s="24"/>
    </row>
    <row r="7" spans="1:13" ht="57.75" customHeight="1">
      <c r="A7" s="131" t="s">
        <v>35</v>
      </c>
      <c r="B7" s="25">
        <v>1215</v>
      </c>
      <c r="C7" s="26">
        <v>1388</v>
      </c>
      <c r="D7" s="55">
        <f aca="true" t="shared" si="0" ref="D7:D15">ROUND(C7/B7*100,1)</f>
        <v>114.2</v>
      </c>
      <c r="E7" s="25">
        <v>75</v>
      </c>
      <c r="F7" s="26">
        <v>97</v>
      </c>
      <c r="G7" s="109">
        <f aca="true" t="shared" si="1" ref="G7:G15">ROUND(F7/E7*100,1)</f>
        <v>129.3</v>
      </c>
      <c r="H7" s="177"/>
      <c r="I7" s="24"/>
      <c r="J7" s="27"/>
      <c r="M7" s="27"/>
    </row>
    <row r="8" spans="1:13" ht="35.25" customHeight="1">
      <c r="A8" s="131" t="s">
        <v>3</v>
      </c>
      <c r="B8" s="25">
        <v>1511</v>
      </c>
      <c r="C8" s="26">
        <v>1849</v>
      </c>
      <c r="D8" s="55">
        <f t="shared" si="0"/>
        <v>122.4</v>
      </c>
      <c r="E8" s="25">
        <v>112</v>
      </c>
      <c r="F8" s="26">
        <v>141</v>
      </c>
      <c r="G8" s="109">
        <f t="shared" si="1"/>
        <v>125.9</v>
      </c>
      <c r="H8" s="177"/>
      <c r="I8" s="24"/>
      <c r="J8" s="27"/>
      <c r="M8" s="27"/>
    </row>
    <row r="9" spans="1:13" s="17" customFormat="1" ht="25.5" customHeight="1">
      <c r="A9" s="131" t="s">
        <v>2</v>
      </c>
      <c r="B9" s="25">
        <v>1431</v>
      </c>
      <c r="C9" s="26">
        <v>1815</v>
      </c>
      <c r="D9" s="55">
        <f t="shared" si="0"/>
        <v>126.8</v>
      </c>
      <c r="E9" s="25">
        <v>108</v>
      </c>
      <c r="F9" s="26">
        <v>166</v>
      </c>
      <c r="G9" s="109">
        <f t="shared" si="1"/>
        <v>153.7</v>
      </c>
      <c r="H9" s="177"/>
      <c r="I9" s="24"/>
      <c r="J9" s="27"/>
      <c r="K9" s="6"/>
      <c r="M9" s="27"/>
    </row>
    <row r="10" spans="1:13" ht="36.75" customHeight="1">
      <c r="A10" s="131" t="s">
        <v>1</v>
      </c>
      <c r="B10" s="25">
        <v>678</v>
      </c>
      <c r="C10" s="26">
        <v>791</v>
      </c>
      <c r="D10" s="55">
        <f t="shared" si="0"/>
        <v>116.7</v>
      </c>
      <c r="E10" s="25">
        <v>57</v>
      </c>
      <c r="F10" s="26">
        <v>101</v>
      </c>
      <c r="G10" s="109">
        <f t="shared" si="1"/>
        <v>177.2</v>
      </c>
      <c r="H10" s="177"/>
      <c r="I10" s="24"/>
      <c r="J10" s="27"/>
      <c r="M10" s="27"/>
    </row>
    <row r="11" spans="1:13" ht="35.25" customHeight="1">
      <c r="A11" s="131" t="s">
        <v>5</v>
      </c>
      <c r="B11" s="25">
        <v>3353</v>
      </c>
      <c r="C11" s="26">
        <v>4345</v>
      </c>
      <c r="D11" s="55">
        <f t="shared" si="0"/>
        <v>129.6</v>
      </c>
      <c r="E11" s="25">
        <v>255</v>
      </c>
      <c r="F11" s="26">
        <v>507</v>
      </c>
      <c r="G11" s="109">
        <f t="shared" si="1"/>
        <v>198.8</v>
      </c>
      <c r="H11" s="177"/>
      <c r="I11" s="24"/>
      <c r="J11" s="27"/>
      <c r="M11" s="27"/>
    </row>
    <row r="12" spans="1:13" ht="59.25" customHeight="1">
      <c r="A12" s="131" t="s">
        <v>30</v>
      </c>
      <c r="B12" s="25">
        <v>556</v>
      </c>
      <c r="C12" s="26">
        <v>602</v>
      </c>
      <c r="D12" s="55">
        <f t="shared" si="0"/>
        <v>108.3</v>
      </c>
      <c r="E12" s="25">
        <v>10</v>
      </c>
      <c r="F12" s="26">
        <v>24</v>
      </c>
      <c r="G12" s="109">
        <f t="shared" si="1"/>
        <v>240</v>
      </c>
      <c r="H12" s="177"/>
      <c r="I12" s="24"/>
      <c r="J12" s="27"/>
      <c r="M12" s="27"/>
    </row>
    <row r="13" spans="1:20" ht="38.25" customHeight="1">
      <c r="A13" s="131" t="s">
        <v>6</v>
      </c>
      <c r="B13" s="25">
        <v>4233</v>
      </c>
      <c r="C13" s="26">
        <v>4749</v>
      </c>
      <c r="D13" s="55">
        <f t="shared" si="0"/>
        <v>112.2</v>
      </c>
      <c r="E13" s="25">
        <v>527</v>
      </c>
      <c r="F13" s="26">
        <v>756</v>
      </c>
      <c r="G13" s="109">
        <f t="shared" si="1"/>
        <v>143.5</v>
      </c>
      <c r="H13" s="177"/>
      <c r="I13" s="24"/>
      <c r="J13" s="27"/>
      <c r="M13" s="27"/>
      <c r="T13" s="8"/>
    </row>
    <row r="14" spans="1:20" ht="75" customHeight="1">
      <c r="A14" s="131" t="s">
        <v>7</v>
      </c>
      <c r="B14" s="25">
        <v>6469</v>
      </c>
      <c r="C14" s="26">
        <v>6827</v>
      </c>
      <c r="D14" s="55">
        <f t="shared" si="0"/>
        <v>105.5</v>
      </c>
      <c r="E14" s="25">
        <v>607</v>
      </c>
      <c r="F14" s="26">
        <v>761</v>
      </c>
      <c r="G14" s="109">
        <f t="shared" si="1"/>
        <v>125.4</v>
      </c>
      <c r="H14" s="177"/>
      <c r="I14" s="24"/>
      <c r="J14" s="27"/>
      <c r="M14" s="27"/>
      <c r="T14" s="8"/>
    </row>
    <row r="15" spans="1:20" ht="43.5" customHeight="1" thickBot="1">
      <c r="A15" s="132" t="s">
        <v>36</v>
      </c>
      <c r="B15" s="112">
        <v>3103</v>
      </c>
      <c r="C15" s="113">
        <v>3734</v>
      </c>
      <c r="D15" s="114">
        <f t="shared" si="0"/>
        <v>120.3</v>
      </c>
      <c r="E15" s="112">
        <v>252</v>
      </c>
      <c r="F15" s="113">
        <v>297</v>
      </c>
      <c r="G15" s="115">
        <f t="shared" si="1"/>
        <v>117.9</v>
      </c>
      <c r="H15" s="177"/>
      <c r="I15" s="24"/>
      <c r="J15" s="27"/>
      <c r="M15" s="27"/>
      <c r="T15" s="8"/>
    </row>
    <row r="16" spans="1:20" ht="12.75">
      <c r="A16" s="128"/>
      <c r="B16" s="7"/>
      <c r="C16" s="7"/>
      <c r="D16" s="7"/>
      <c r="E16" s="7"/>
      <c r="F16" s="7"/>
      <c r="T16" s="8"/>
    </row>
    <row r="17" spans="1:20" ht="12.75">
      <c r="A17" s="128"/>
      <c r="B17" s="7"/>
      <c r="C17" s="7"/>
      <c r="D17" s="7"/>
      <c r="E17" s="7"/>
      <c r="F17" s="7"/>
      <c r="T17" s="8"/>
    </row>
    <row r="18" spans="1:20" ht="12.75">
      <c r="A18" s="127"/>
      <c r="T18" s="8"/>
    </row>
    <row r="19" spans="1:20" ht="12.75">
      <c r="A19" s="127"/>
      <c r="T19" s="8"/>
    </row>
    <row r="20" spans="1:20" ht="12.75">
      <c r="A20" s="127"/>
      <c r="T20" s="8"/>
    </row>
    <row r="21" spans="1:20" ht="12.75">
      <c r="A21" s="127"/>
      <c r="T21" s="8"/>
    </row>
    <row r="22" ht="12.75">
      <c r="A22" s="127"/>
    </row>
    <row r="23" ht="12.75">
      <c r="A23" s="127"/>
    </row>
    <row r="24" ht="12.75">
      <c r="A24" s="127"/>
    </row>
    <row r="25" ht="12.75">
      <c r="A25" s="12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="75" zoomScaleSheetLayoutView="75" zoomScalePageLayoutView="0" workbookViewId="0" topLeftCell="A1">
      <selection activeCell="G58" sqref="G58"/>
    </sheetView>
  </sheetViews>
  <sheetFormatPr defaultColWidth="9.140625" defaultRowHeight="15"/>
  <cols>
    <col min="1" max="1" width="3.140625" style="78" customWidth="1"/>
    <col min="2" max="2" width="30.57421875" style="83" customWidth="1"/>
    <col min="3" max="4" width="10.28125" style="75" customWidth="1"/>
    <col min="5" max="5" width="11.28125" style="75" customWidth="1"/>
    <col min="6" max="6" width="12.421875" style="75" customWidth="1"/>
    <col min="7" max="7" width="14.57421875" style="75" customWidth="1"/>
    <col min="8" max="16384" width="9.140625" style="75" customWidth="1"/>
  </cols>
  <sheetData>
    <row r="1" spans="1:7" s="79" customFormat="1" ht="43.5" customHeight="1">
      <c r="A1" s="78"/>
      <c r="B1" s="200" t="s">
        <v>225</v>
      </c>
      <c r="C1" s="200"/>
      <c r="D1" s="200"/>
      <c r="E1" s="200"/>
      <c r="F1" s="200"/>
      <c r="G1" s="200"/>
    </row>
    <row r="2" spans="1:7" s="79" customFormat="1" ht="20.25">
      <c r="A2" s="78"/>
      <c r="B2" s="180"/>
      <c r="C2" s="200" t="s">
        <v>43</v>
      </c>
      <c r="D2" s="200"/>
      <c r="E2" s="200"/>
      <c r="F2" s="180"/>
      <c r="G2" s="180"/>
    </row>
    <row r="4" spans="1:7" s="78" customFormat="1" ht="18.75" customHeight="1">
      <c r="A4" s="201"/>
      <c r="B4" s="202" t="s">
        <v>44</v>
      </c>
      <c r="C4" s="205" t="s">
        <v>135</v>
      </c>
      <c r="D4" s="205" t="s">
        <v>136</v>
      </c>
      <c r="E4" s="205" t="s">
        <v>46</v>
      </c>
      <c r="F4" s="208" t="s">
        <v>226</v>
      </c>
      <c r="G4" s="186"/>
    </row>
    <row r="5" spans="1:7" s="78" customFormat="1" ht="18.75" customHeight="1">
      <c r="A5" s="201"/>
      <c r="B5" s="203"/>
      <c r="C5" s="206"/>
      <c r="D5" s="206"/>
      <c r="E5" s="206"/>
      <c r="F5" s="205" t="s">
        <v>137</v>
      </c>
      <c r="G5" s="187" t="s">
        <v>88</v>
      </c>
    </row>
    <row r="6" spans="1:7" s="78" customFormat="1" ht="58.5" customHeight="1">
      <c r="A6" s="201"/>
      <c r="B6" s="204"/>
      <c r="C6" s="207"/>
      <c r="D6" s="207"/>
      <c r="E6" s="207"/>
      <c r="F6" s="207"/>
      <c r="G6" s="188"/>
    </row>
    <row r="7" spans="1:7" ht="13.5" customHeight="1">
      <c r="A7" s="133" t="s">
        <v>47</v>
      </c>
      <c r="B7" s="80" t="s">
        <v>0</v>
      </c>
      <c r="C7" s="77">
        <v>1</v>
      </c>
      <c r="D7" s="77">
        <v>3</v>
      </c>
      <c r="E7" s="77">
        <v>4</v>
      </c>
      <c r="F7" s="77">
        <v>5</v>
      </c>
      <c r="G7" s="77">
        <v>6</v>
      </c>
    </row>
    <row r="8" spans="1:7" ht="32.25" customHeight="1">
      <c r="A8" s="134">
        <v>1</v>
      </c>
      <c r="B8" s="149" t="s">
        <v>48</v>
      </c>
      <c r="C8" s="81">
        <v>1855</v>
      </c>
      <c r="D8" s="81">
        <v>1263</v>
      </c>
      <c r="E8" s="81">
        <f aca="true" t="shared" si="0" ref="E8:E57">C8-D8</f>
        <v>592</v>
      </c>
      <c r="F8" s="81">
        <v>96</v>
      </c>
      <c r="G8" s="81">
        <v>5597</v>
      </c>
    </row>
    <row r="9" spans="1:7" ht="18.75" customHeight="1">
      <c r="A9" s="134">
        <v>2</v>
      </c>
      <c r="B9" s="149" t="s">
        <v>49</v>
      </c>
      <c r="C9" s="81">
        <v>1687</v>
      </c>
      <c r="D9" s="81">
        <v>1771</v>
      </c>
      <c r="E9" s="81">
        <f t="shared" si="0"/>
        <v>-84</v>
      </c>
      <c r="F9" s="81">
        <v>95</v>
      </c>
      <c r="G9" s="81">
        <v>4954</v>
      </c>
    </row>
    <row r="10" spans="1:7" ht="60.75" customHeight="1">
      <c r="A10" s="134">
        <v>3</v>
      </c>
      <c r="B10" s="149" t="s">
        <v>115</v>
      </c>
      <c r="C10" s="81">
        <v>1418</v>
      </c>
      <c r="D10" s="81">
        <v>1157</v>
      </c>
      <c r="E10" s="81">
        <f t="shared" si="0"/>
        <v>261</v>
      </c>
      <c r="F10" s="81">
        <v>18</v>
      </c>
      <c r="G10" s="81">
        <v>6109</v>
      </c>
    </row>
    <row r="11" spans="1:7" s="82" customFormat="1" ht="15.75" customHeight="1">
      <c r="A11" s="134">
        <v>4</v>
      </c>
      <c r="B11" s="148" t="s">
        <v>91</v>
      </c>
      <c r="C11" s="81">
        <v>942</v>
      </c>
      <c r="D11" s="81">
        <v>953</v>
      </c>
      <c r="E11" s="81">
        <f t="shared" si="0"/>
        <v>-11</v>
      </c>
      <c r="F11" s="81">
        <v>153</v>
      </c>
      <c r="G11" s="81">
        <v>3897</v>
      </c>
    </row>
    <row r="12" spans="1:7" s="82" customFormat="1" ht="15.75" customHeight="1">
      <c r="A12" s="134">
        <v>5</v>
      </c>
      <c r="B12" s="148" t="s">
        <v>50</v>
      </c>
      <c r="C12" s="81">
        <v>650</v>
      </c>
      <c r="D12" s="81">
        <v>614</v>
      </c>
      <c r="E12" s="81">
        <f t="shared" si="0"/>
        <v>36</v>
      </c>
      <c r="F12" s="81">
        <v>68</v>
      </c>
      <c r="G12" s="81">
        <v>4188</v>
      </c>
    </row>
    <row r="13" spans="1:7" s="82" customFormat="1" ht="15.75">
      <c r="A13" s="134">
        <v>6</v>
      </c>
      <c r="B13" s="148" t="s">
        <v>58</v>
      </c>
      <c r="C13" s="81">
        <v>632</v>
      </c>
      <c r="D13" s="81">
        <v>300</v>
      </c>
      <c r="E13" s="81">
        <f t="shared" si="0"/>
        <v>332</v>
      </c>
      <c r="F13" s="81">
        <v>133</v>
      </c>
      <c r="G13" s="81">
        <v>3870</v>
      </c>
    </row>
    <row r="14" spans="1:7" s="82" customFormat="1" ht="15.75">
      <c r="A14" s="134">
        <v>7</v>
      </c>
      <c r="B14" s="148" t="s">
        <v>116</v>
      </c>
      <c r="C14" s="81">
        <v>625</v>
      </c>
      <c r="D14" s="81">
        <v>301</v>
      </c>
      <c r="E14" s="81">
        <f t="shared" si="0"/>
        <v>324</v>
      </c>
      <c r="F14" s="81">
        <v>62</v>
      </c>
      <c r="G14" s="81">
        <v>4700</v>
      </c>
    </row>
    <row r="15" spans="1:7" s="82" customFormat="1" ht="15.75">
      <c r="A15" s="134">
        <v>8</v>
      </c>
      <c r="B15" s="148" t="s">
        <v>51</v>
      </c>
      <c r="C15" s="81">
        <v>571</v>
      </c>
      <c r="D15" s="81">
        <v>592</v>
      </c>
      <c r="E15" s="81">
        <f t="shared" si="0"/>
        <v>-21</v>
      </c>
      <c r="F15" s="81">
        <v>58</v>
      </c>
      <c r="G15" s="81">
        <v>4008</v>
      </c>
    </row>
    <row r="16" spans="1:7" s="82" customFormat="1" ht="15.75">
      <c r="A16" s="134">
        <v>9</v>
      </c>
      <c r="B16" s="148" t="s">
        <v>54</v>
      </c>
      <c r="C16" s="81">
        <v>498</v>
      </c>
      <c r="D16" s="81">
        <v>303</v>
      </c>
      <c r="E16" s="81">
        <f t="shared" si="0"/>
        <v>195</v>
      </c>
      <c r="F16" s="81">
        <v>48</v>
      </c>
      <c r="G16" s="81">
        <v>5519</v>
      </c>
    </row>
    <row r="17" spans="1:7" s="82" customFormat="1" ht="15.75">
      <c r="A17" s="134">
        <v>10</v>
      </c>
      <c r="B17" s="148" t="s">
        <v>52</v>
      </c>
      <c r="C17" s="81">
        <v>484</v>
      </c>
      <c r="D17" s="81">
        <v>597</v>
      </c>
      <c r="E17" s="81">
        <f t="shared" si="0"/>
        <v>-113</v>
      </c>
      <c r="F17" s="81">
        <v>28</v>
      </c>
      <c r="G17" s="81">
        <v>4398</v>
      </c>
    </row>
    <row r="18" spans="1:7" s="82" customFormat="1" ht="15.75">
      <c r="A18" s="134">
        <v>11</v>
      </c>
      <c r="B18" s="148" t="s">
        <v>92</v>
      </c>
      <c r="C18" s="81">
        <v>411</v>
      </c>
      <c r="D18" s="81">
        <v>611</v>
      </c>
      <c r="E18" s="81">
        <f t="shared" si="0"/>
        <v>-200</v>
      </c>
      <c r="F18" s="81">
        <v>34</v>
      </c>
      <c r="G18" s="81">
        <v>3959</v>
      </c>
    </row>
    <row r="19" spans="1:7" s="82" customFormat="1" ht="15.75">
      <c r="A19" s="134">
        <v>12</v>
      </c>
      <c r="B19" s="148" t="s">
        <v>55</v>
      </c>
      <c r="C19" s="81">
        <v>306</v>
      </c>
      <c r="D19" s="81">
        <v>124</v>
      </c>
      <c r="E19" s="81">
        <f t="shared" si="0"/>
        <v>182</v>
      </c>
      <c r="F19" s="81">
        <v>37</v>
      </c>
      <c r="G19" s="81">
        <v>5475</v>
      </c>
    </row>
    <row r="20" spans="1:7" s="82" customFormat="1" ht="15.75">
      <c r="A20" s="134">
        <v>13</v>
      </c>
      <c r="B20" s="148" t="s">
        <v>53</v>
      </c>
      <c r="C20" s="81">
        <v>304</v>
      </c>
      <c r="D20" s="81">
        <v>497</v>
      </c>
      <c r="E20" s="81">
        <f t="shared" si="0"/>
        <v>-193</v>
      </c>
      <c r="F20" s="81">
        <v>16</v>
      </c>
      <c r="G20" s="81">
        <v>3767</v>
      </c>
    </row>
    <row r="21" spans="1:7" s="82" customFormat="1" ht="15.75">
      <c r="A21" s="134">
        <v>14</v>
      </c>
      <c r="B21" s="148" t="s">
        <v>57</v>
      </c>
      <c r="C21" s="81">
        <v>284</v>
      </c>
      <c r="D21" s="81">
        <v>328</v>
      </c>
      <c r="E21" s="81">
        <f t="shared" si="0"/>
        <v>-44</v>
      </c>
      <c r="F21" s="81">
        <v>1</v>
      </c>
      <c r="G21" s="81">
        <v>4500</v>
      </c>
    </row>
    <row r="22" spans="1:7" s="82" customFormat="1" ht="15.75">
      <c r="A22" s="134">
        <v>15</v>
      </c>
      <c r="B22" s="148" t="s">
        <v>93</v>
      </c>
      <c r="C22" s="81">
        <v>235</v>
      </c>
      <c r="D22" s="81">
        <v>351</v>
      </c>
      <c r="E22" s="81">
        <f t="shared" si="0"/>
        <v>-116</v>
      </c>
      <c r="F22" s="81">
        <v>28</v>
      </c>
      <c r="G22" s="81">
        <v>5058</v>
      </c>
    </row>
    <row r="23" spans="1:7" s="82" customFormat="1" ht="15.75">
      <c r="A23" s="134">
        <v>16</v>
      </c>
      <c r="B23" s="148" t="s">
        <v>64</v>
      </c>
      <c r="C23" s="81">
        <v>229</v>
      </c>
      <c r="D23" s="81">
        <v>70</v>
      </c>
      <c r="E23" s="81">
        <f t="shared" si="0"/>
        <v>159</v>
      </c>
      <c r="F23" s="81">
        <v>37</v>
      </c>
      <c r="G23" s="81">
        <v>3896</v>
      </c>
    </row>
    <row r="24" spans="1:7" s="82" customFormat="1" ht="15.75">
      <c r="A24" s="134">
        <v>17</v>
      </c>
      <c r="B24" s="148" t="s">
        <v>117</v>
      </c>
      <c r="C24" s="81">
        <v>226</v>
      </c>
      <c r="D24" s="81">
        <v>122</v>
      </c>
      <c r="E24" s="81">
        <f t="shared" si="0"/>
        <v>104</v>
      </c>
      <c r="F24" s="81">
        <v>37</v>
      </c>
      <c r="G24" s="81">
        <v>5666</v>
      </c>
    </row>
    <row r="25" spans="1:7" s="82" customFormat="1" ht="15.75">
      <c r="A25" s="134">
        <v>18</v>
      </c>
      <c r="B25" s="148" t="s">
        <v>70</v>
      </c>
      <c r="C25" s="81">
        <v>221</v>
      </c>
      <c r="D25" s="81">
        <v>64</v>
      </c>
      <c r="E25" s="81">
        <f t="shared" si="0"/>
        <v>157</v>
      </c>
      <c r="F25" s="81">
        <v>12</v>
      </c>
      <c r="G25" s="81">
        <v>4315</v>
      </c>
    </row>
    <row r="26" spans="1:7" s="82" customFormat="1" ht="15.75">
      <c r="A26" s="134">
        <v>19</v>
      </c>
      <c r="B26" s="148" t="s">
        <v>61</v>
      </c>
      <c r="C26" s="81">
        <v>206</v>
      </c>
      <c r="D26" s="81">
        <v>91</v>
      </c>
      <c r="E26" s="81">
        <f t="shared" si="0"/>
        <v>115</v>
      </c>
      <c r="F26" s="81">
        <v>39</v>
      </c>
      <c r="G26" s="81">
        <v>5475</v>
      </c>
    </row>
    <row r="27" spans="1:7" s="82" customFormat="1" ht="15.75">
      <c r="A27" s="134">
        <v>20</v>
      </c>
      <c r="B27" s="148" t="s">
        <v>59</v>
      </c>
      <c r="C27" s="81">
        <v>203</v>
      </c>
      <c r="D27" s="81">
        <v>102</v>
      </c>
      <c r="E27" s="81">
        <f t="shared" si="0"/>
        <v>101</v>
      </c>
      <c r="F27" s="81">
        <v>24</v>
      </c>
      <c r="G27" s="81">
        <v>3948</v>
      </c>
    </row>
    <row r="28" spans="1:7" s="82" customFormat="1" ht="15.75">
      <c r="A28" s="134">
        <v>21</v>
      </c>
      <c r="B28" s="148" t="s">
        <v>118</v>
      </c>
      <c r="C28" s="81">
        <v>202</v>
      </c>
      <c r="D28" s="81">
        <v>281</v>
      </c>
      <c r="E28" s="81">
        <f t="shared" si="0"/>
        <v>-79</v>
      </c>
      <c r="F28" s="81">
        <v>9</v>
      </c>
      <c r="G28" s="81">
        <v>4000</v>
      </c>
    </row>
    <row r="29" spans="1:7" s="82" customFormat="1" ht="15.75">
      <c r="A29" s="134">
        <v>22</v>
      </c>
      <c r="B29" s="148" t="s">
        <v>60</v>
      </c>
      <c r="C29" s="81">
        <v>192</v>
      </c>
      <c r="D29" s="81">
        <v>106</v>
      </c>
      <c r="E29" s="81">
        <f t="shared" si="0"/>
        <v>86</v>
      </c>
      <c r="F29" s="81">
        <v>24</v>
      </c>
      <c r="G29" s="81">
        <v>4531</v>
      </c>
    </row>
    <row r="30" spans="1:7" s="82" customFormat="1" ht="19.5" customHeight="1">
      <c r="A30" s="134">
        <v>23</v>
      </c>
      <c r="B30" s="148" t="s">
        <v>184</v>
      </c>
      <c r="C30" s="81">
        <v>174</v>
      </c>
      <c r="D30" s="81">
        <v>783</v>
      </c>
      <c r="E30" s="81">
        <f t="shared" si="0"/>
        <v>-609</v>
      </c>
      <c r="F30" s="81">
        <v>122</v>
      </c>
      <c r="G30" s="81">
        <v>4121</v>
      </c>
    </row>
    <row r="31" spans="1:7" s="82" customFormat="1" ht="15.75">
      <c r="A31" s="134">
        <v>24</v>
      </c>
      <c r="B31" s="148" t="s">
        <v>79</v>
      </c>
      <c r="C31" s="81">
        <v>172</v>
      </c>
      <c r="D31" s="81">
        <v>170</v>
      </c>
      <c r="E31" s="81">
        <f t="shared" si="0"/>
        <v>2</v>
      </c>
      <c r="F31" s="81">
        <v>14</v>
      </c>
      <c r="G31" s="81">
        <v>3804</v>
      </c>
    </row>
    <row r="32" spans="1:7" s="82" customFormat="1" ht="15.75">
      <c r="A32" s="134">
        <v>25</v>
      </c>
      <c r="B32" s="148" t="s">
        <v>56</v>
      </c>
      <c r="C32" s="81">
        <v>156</v>
      </c>
      <c r="D32" s="81">
        <v>254</v>
      </c>
      <c r="E32" s="81">
        <f t="shared" si="0"/>
        <v>-98</v>
      </c>
      <c r="F32" s="81">
        <v>4</v>
      </c>
      <c r="G32" s="81">
        <v>3862</v>
      </c>
    </row>
    <row r="33" spans="1:7" s="82" customFormat="1" ht="15.75">
      <c r="A33" s="134">
        <v>26</v>
      </c>
      <c r="B33" s="148" t="s">
        <v>151</v>
      </c>
      <c r="C33" s="81">
        <v>150</v>
      </c>
      <c r="D33" s="81">
        <v>77</v>
      </c>
      <c r="E33" s="81">
        <f t="shared" si="0"/>
        <v>73</v>
      </c>
      <c r="F33" s="81">
        <v>16</v>
      </c>
      <c r="G33" s="81">
        <v>6553</v>
      </c>
    </row>
    <row r="34" spans="1:7" s="82" customFormat="1" ht="15" customHeight="1">
      <c r="A34" s="134">
        <v>27</v>
      </c>
      <c r="B34" s="148" t="s">
        <v>111</v>
      </c>
      <c r="C34" s="81">
        <v>146</v>
      </c>
      <c r="D34" s="81">
        <v>55</v>
      </c>
      <c r="E34" s="81">
        <f t="shared" si="0"/>
        <v>91</v>
      </c>
      <c r="F34" s="81">
        <v>13</v>
      </c>
      <c r="G34" s="81">
        <v>4942</v>
      </c>
    </row>
    <row r="35" spans="1:7" s="82" customFormat="1" ht="15.75">
      <c r="A35" s="134">
        <v>28</v>
      </c>
      <c r="B35" s="148" t="s">
        <v>68</v>
      </c>
      <c r="C35" s="81">
        <v>137</v>
      </c>
      <c r="D35" s="81">
        <v>45</v>
      </c>
      <c r="E35" s="81">
        <f t="shared" si="0"/>
        <v>92</v>
      </c>
      <c r="F35" s="81">
        <v>30</v>
      </c>
      <c r="G35" s="81">
        <v>4579</v>
      </c>
    </row>
    <row r="36" spans="1:7" s="82" customFormat="1" ht="15.75">
      <c r="A36" s="134">
        <v>29</v>
      </c>
      <c r="B36" s="148" t="s">
        <v>147</v>
      </c>
      <c r="C36" s="81">
        <v>135</v>
      </c>
      <c r="D36" s="81">
        <v>54</v>
      </c>
      <c r="E36" s="81">
        <f t="shared" si="0"/>
        <v>81</v>
      </c>
      <c r="F36" s="81">
        <v>18</v>
      </c>
      <c r="G36" s="81">
        <v>5465</v>
      </c>
    </row>
    <row r="37" spans="1:7" s="82" customFormat="1" ht="14.25" customHeight="1">
      <c r="A37" s="134">
        <v>30</v>
      </c>
      <c r="B37" s="148" t="s">
        <v>173</v>
      </c>
      <c r="C37" s="81">
        <v>131</v>
      </c>
      <c r="D37" s="81">
        <v>53</v>
      </c>
      <c r="E37" s="81">
        <f t="shared" si="0"/>
        <v>78</v>
      </c>
      <c r="F37" s="81">
        <v>1</v>
      </c>
      <c r="G37" s="81">
        <v>3723</v>
      </c>
    </row>
    <row r="38" spans="1:7" s="82" customFormat="1" ht="15.75" customHeight="1">
      <c r="A38" s="134">
        <v>31</v>
      </c>
      <c r="B38" s="148" t="s">
        <v>62</v>
      </c>
      <c r="C38" s="81">
        <v>129</v>
      </c>
      <c r="D38" s="81">
        <v>117</v>
      </c>
      <c r="E38" s="81">
        <f t="shared" si="0"/>
        <v>12</v>
      </c>
      <c r="F38" s="81">
        <v>11</v>
      </c>
      <c r="G38" s="81">
        <v>5046</v>
      </c>
    </row>
    <row r="39" spans="1:7" s="82" customFormat="1" ht="14.25" customHeight="1">
      <c r="A39" s="134">
        <v>32</v>
      </c>
      <c r="B39" s="148" t="s">
        <v>122</v>
      </c>
      <c r="C39" s="81">
        <v>127</v>
      </c>
      <c r="D39" s="81">
        <v>199</v>
      </c>
      <c r="E39" s="81">
        <f t="shared" si="0"/>
        <v>-72</v>
      </c>
      <c r="F39" s="81">
        <v>10</v>
      </c>
      <c r="G39" s="81">
        <v>3811</v>
      </c>
    </row>
    <row r="40" spans="1:7" s="82" customFormat="1" ht="15.75" customHeight="1">
      <c r="A40" s="134">
        <v>33</v>
      </c>
      <c r="B40" s="148" t="s">
        <v>63</v>
      </c>
      <c r="C40" s="81">
        <v>122</v>
      </c>
      <c r="D40" s="81">
        <v>132</v>
      </c>
      <c r="E40" s="81">
        <f t="shared" si="0"/>
        <v>-10</v>
      </c>
      <c r="F40" s="81">
        <v>16</v>
      </c>
      <c r="G40" s="81">
        <v>4126</v>
      </c>
    </row>
    <row r="41" spans="1:7" s="82" customFormat="1" ht="15" customHeight="1">
      <c r="A41" s="134">
        <v>34</v>
      </c>
      <c r="B41" s="148" t="s">
        <v>72</v>
      </c>
      <c r="C41" s="81">
        <v>120</v>
      </c>
      <c r="D41" s="81">
        <v>62</v>
      </c>
      <c r="E41" s="81">
        <f t="shared" si="0"/>
        <v>58</v>
      </c>
      <c r="F41" s="81">
        <v>34</v>
      </c>
      <c r="G41" s="81">
        <v>6477</v>
      </c>
    </row>
    <row r="42" spans="1:7" s="82" customFormat="1" ht="15.75">
      <c r="A42" s="134">
        <v>35</v>
      </c>
      <c r="B42" s="148" t="s">
        <v>69</v>
      </c>
      <c r="C42" s="81">
        <v>119</v>
      </c>
      <c r="D42" s="81">
        <v>78</v>
      </c>
      <c r="E42" s="81">
        <f t="shared" si="0"/>
        <v>41</v>
      </c>
      <c r="F42" s="81">
        <v>25</v>
      </c>
      <c r="G42" s="81">
        <v>3916</v>
      </c>
    </row>
    <row r="43" spans="1:7" s="82" customFormat="1" ht="16.5" customHeight="1">
      <c r="A43" s="134">
        <v>36</v>
      </c>
      <c r="B43" s="148" t="s">
        <v>133</v>
      </c>
      <c r="C43" s="81">
        <v>116</v>
      </c>
      <c r="D43" s="81">
        <v>2</v>
      </c>
      <c r="E43" s="81">
        <f t="shared" si="0"/>
        <v>114</v>
      </c>
      <c r="F43" s="81">
        <v>34</v>
      </c>
      <c r="G43" s="81">
        <v>5529</v>
      </c>
    </row>
    <row r="44" spans="1:7" s="82" customFormat="1" ht="15.75">
      <c r="A44" s="134">
        <v>37</v>
      </c>
      <c r="B44" s="148" t="s">
        <v>71</v>
      </c>
      <c r="C44" s="81">
        <v>116</v>
      </c>
      <c r="D44" s="81">
        <v>123</v>
      </c>
      <c r="E44" s="81">
        <f t="shared" si="0"/>
        <v>-7</v>
      </c>
      <c r="F44" s="81">
        <v>1</v>
      </c>
      <c r="G44" s="81">
        <v>3723</v>
      </c>
    </row>
    <row r="45" spans="1:7" s="82" customFormat="1" ht="17.25" customHeight="1">
      <c r="A45" s="134">
        <v>38</v>
      </c>
      <c r="B45" s="148" t="s">
        <v>160</v>
      </c>
      <c r="C45" s="81">
        <v>114</v>
      </c>
      <c r="D45" s="81">
        <v>76</v>
      </c>
      <c r="E45" s="81">
        <f t="shared" si="0"/>
        <v>38</v>
      </c>
      <c r="F45" s="81">
        <v>11</v>
      </c>
      <c r="G45" s="81">
        <v>5459</v>
      </c>
    </row>
    <row r="46" spans="1:7" s="82" customFormat="1" ht="15.75">
      <c r="A46" s="134">
        <v>39</v>
      </c>
      <c r="B46" s="148" t="s">
        <v>119</v>
      </c>
      <c r="C46" s="81">
        <v>114</v>
      </c>
      <c r="D46" s="81">
        <v>52</v>
      </c>
      <c r="E46" s="81">
        <f t="shared" si="0"/>
        <v>62</v>
      </c>
      <c r="F46" s="81">
        <v>20</v>
      </c>
      <c r="G46" s="81">
        <v>6409</v>
      </c>
    </row>
    <row r="47" spans="1:7" s="82" customFormat="1" ht="15.75" customHeight="1">
      <c r="A47" s="134">
        <v>40</v>
      </c>
      <c r="B47" s="148" t="s">
        <v>112</v>
      </c>
      <c r="C47" s="81">
        <v>112</v>
      </c>
      <c r="D47" s="81">
        <v>49</v>
      </c>
      <c r="E47" s="81">
        <f t="shared" si="0"/>
        <v>63</v>
      </c>
      <c r="F47" s="81">
        <v>9</v>
      </c>
      <c r="G47" s="81">
        <v>5633</v>
      </c>
    </row>
    <row r="48" spans="1:7" s="82" customFormat="1" ht="13.5" customHeight="1">
      <c r="A48" s="134">
        <v>41</v>
      </c>
      <c r="B48" s="148" t="s">
        <v>94</v>
      </c>
      <c r="C48" s="81">
        <v>108</v>
      </c>
      <c r="D48" s="81">
        <v>184</v>
      </c>
      <c r="E48" s="81">
        <f t="shared" si="0"/>
        <v>-76</v>
      </c>
      <c r="F48" s="81">
        <v>3</v>
      </c>
      <c r="G48" s="81">
        <v>3749</v>
      </c>
    </row>
    <row r="49" spans="1:7" s="82" customFormat="1" ht="15.75">
      <c r="A49" s="134">
        <v>42</v>
      </c>
      <c r="B49" s="148" t="s">
        <v>65</v>
      </c>
      <c r="C49" s="81">
        <v>108</v>
      </c>
      <c r="D49" s="81">
        <v>108</v>
      </c>
      <c r="E49" s="81">
        <f t="shared" si="0"/>
        <v>0</v>
      </c>
      <c r="F49" s="81">
        <v>14</v>
      </c>
      <c r="G49" s="81">
        <v>4634</v>
      </c>
    </row>
    <row r="50" spans="1:7" s="82" customFormat="1" ht="17.25" customHeight="1">
      <c r="A50" s="134">
        <v>43</v>
      </c>
      <c r="B50" s="148" t="s">
        <v>204</v>
      </c>
      <c r="C50" s="81">
        <v>103</v>
      </c>
      <c r="D50" s="81">
        <v>38</v>
      </c>
      <c r="E50" s="81">
        <f t="shared" si="0"/>
        <v>65</v>
      </c>
      <c r="F50" s="81">
        <v>25</v>
      </c>
      <c r="G50" s="81">
        <v>4253</v>
      </c>
    </row>
    <row r="51" spans="1:7" s="82" customFormat="1" ht="15.75">
      <c r="A51" s="134">
        <v>44</v>
      </c>
      <c r="B51" s="148" t="s">
        <v>227</v>
      </c>
      <c r="C51" s="81">
        <v>102</v>
      </c>
      <c r="D51" s="81">
        <v>252</v>
      </c>
      <c r="E51" s="81">
        <f t="shared" si="0"/>
        <v>-150</v>
      </c>
      <c r="F51" s="81">
        <v>68</v>
      </c>
      <c r="G51" s="81">
        <v>3886</v>
      </c>
    </row>
    <row r="52" spans="1:7" s="82" customFormat="1" ht="15.75">
      <c r="A52" s="134">
        <v>45</v>
      </c>
      <c r="B52" s="148" t="s">
        <v>172</v>
      </c>
      <c r="C52" s="81">
        <v>101</v>
      </c>
      <c r="D52" s="81">
        <v>6</v>
      </c>
      <c r="E52" s="81">
        <f t="shared" si="0"/>
        <v>95</v>
      </c>
      <c r="F52" s="81">
        <v>0</v>
      </c>
      <c r="G52" s="81">
        <v>0</v>
      </c>
    </row>
    <row r="53" spans="1:7" s="82" customFormat="1" ht="18" customHeight="1">
      <c r="A53" s="134">
        <v>46</v>
      </c>
      <c r="B53" s="148" t="s">
        <v>161</v>
      </c>
      <c r="C53" s="81">
        <v>101</v>
      </c>
      <c r="D53" s="81">
        <v>23</v>
      </c>
      <c r="E53" s="81">
        <f t="shared" si="0"/>
        <v>78</v>
      </c>
      <c r="F53" s="81">
        <v>26</v>
      </c>
      <c r="G53" s="81">
        <v>5644</v>
      </c>
    </row>
    <row r="54" spans="1:7" s="82" customFormat="1" ht="16.5" customHeight="1">
      <c r="A54" s="134">
        <v>47</v>
      </c>
      <c r="B54" s="148" t="s">
        <v>146</v>
      </c>
      <c r="C54" s="81">
        <v>101</v>
      </c>
      <c r="D54" s="81">
        <v>43</v>
      </c>
      <c r="E54" s="81">
        <f t="shared" si="0"/>
        <v>58</v>
      </c>
      <c r="F54" s="81">
        <v>4</v>
      </c>
      <c r="G54" s="81">
        <v>4615</v>
      </c>
    </row>
    <row r="55" spans="1:7" s="82" customFormat="1" ht="18.75" customHeight="1">
      <c r="A55" s="134">
        <v>48</v>
      </c>
      <c r="B55" s="148" t="s">
        <v>163</v>
      </c>
      <c r="C55" s="81">
        <v>98</v>
      </c>
      <c r="D55" s="81">
        <v>116</v>
      </c>
      <c r="E55" s="81">
        <f t="shared" si="0"/>
        <v>-18</v>
      </c>
      <c r="F55" s="81">
        <v>1</v>
      </c>
      <c r="G55" s="81">
        <v>3723</v>
      </c>
    </row>
    <row r="56" spans="1:7" s="82" customFormat="1" ht="14.25" customHeight="1">
      <c r="A56" s="134">
        <v>49</v>
      </c>
      <c r="B56" s="148" t="s">
        <v>120</v>
      </c>
      <c r="C56" s="81">
        <v>97</v>
      </c>
      <c r="D56" s="81">
        <v>55</v>
      </c>
      <c r="E56" s="81">
        <f t="shared" si="0"/>
        <v>42</v>
      </c>
      <c r="F56" s="81">
        <v>10</v>
      </c>
      <c r="G56" s="81">
        <v>5400</v>
      </c>
    </row>
    <row r="57" spans="1:7" s="82" customFormat="1" ht="15.75">
      <c r="A57" s="134">
        <v>50</v>
      </c>
      <c r="B57" s="148" t="s">
        <v>139</v>
      </c>
      <c r="C57" s="81">
        <v>96</v>
      </c>
      <c r="D57" s="81">
        <v>53</v>
      </c>
      <c r="E57" s="81">
        <f t="shared" si="0"/>
        <v>43</v>
      </c>
      <c r="F57" s="81">
        <v>3</v>
      </c>
      <c r="G57" s="81">
        <v>4800</v>
      </c>
    </row>
    <row r="58" spans="3:6" ht="15.75">
      <c r="C58" s="84"/>
      <c r="D58" s="84"/>
      <c r="F58" s="8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23"/>
  <sheetViews>
    <sheetView view="pageBreakPreview" zoomScale="85" zoomScaleSheetLayoutView="85" zoomScalePageLayoutView="0" workbookViewId="0" topLeftCell="A19">
      <selection activeCell="A110" sqref="A110:F110"/>
    </sheetView>
  </sheetViews>
  <sheetFormatPr defaultColWidth="8.8515625" defaultRowHeight="15"/>
  <cols>
    <col min="1" max="1" width="38.28125" style="75" customWidth="1"/>
    <col min="2" max="2" width="11.140625" style="75" customWidth="1"/>
    <col min="3" max="3" width="14.00390625" style="84" customWidth="1"/>
    <col min="4" max="4" width="14.421875" style="84" customWidth="1"/>
    <col min="5" max="5" width="15.28125" style="84" customWidth="1"/>
    <col min="6" max="6" width="16.00390625" style="84" customWidth="1"/>
    <col min="7" max="16384" width="8.8515625" style="75" customWidth="1"/>
  </cols>
  <sheetData>
    <row r="1" spans="1:6" s="79" customFormat="1" ht="50.25" customHeight="1">
      <c r="A1" s="200" t="s">
        <v>225</v>
      </c>
      <c r="B1" s="200"/>
      <c r="C1" s="200"/>
      <c r="D1" s="200"/>
      <c r="E1" s="200"/>
      <c r="F1" s="200"/>
    </row>
    <row r="2" spans="1:6" s="79" customFormat="1" ht="20.25" customHeight="1">
      <c r="A2" s="211" t="s">
        <v>77</v>
      </c>
      <c r="B2" s="211"/>
      <c r="C2" s="211"/>
      <c r="D2" s="211"/>
      <c r="E2" s="211"/>
      <c r="F2" s="211"/>
    </row>
    <row r="3" ht="12" customHeight="1"/>
    <row r="4" spans="1:6" ht="18.75" customHeight="1">
      <c r="A4" s="212" t="s">
        <v>44</v>
      </c>
      <c r="B4" s="213" t="s">
        <v>223</v>
      </c>
      <c r="C4" s="213" t="s">
        <v>45</v>
      </c>
      <c r="D4" s="213" t="s">
        <v>46</v>
      </c>
      <c r="E4" s="214" t="s">
        <v>224</v>
      </c>
      <c r="F4" s="214"/>
    </row>
    <row r="5" spans="1:6" ht="18.75" customHeight="1">
      <c r="A5" s="212"/>
      <c r="B5" s="213"/>
      <c r="C5" s="213"/>
      <c r="D5" s="213"/>
      <c r="E5" s="215">
        <v>2017</v>
      </c>
      <c r="F5" s="216">
        <v>2018</v>
      </c>
    </row>
    <row r="6" spans="1:6" ht="58.5" customHeight="1">
      <c r="A6" s="212"/>
      <c r="B6" s="213"/>
      <c r="C6" s="213"/>
      <c r="D6" s="213"/>
      <c r="E6" s="215"/>
      <c r="F6" s="216"/>
    </row>
    <row r="7" spans="1:6" ht="12.75">
      <c r="A7" s="150" t="s">
        <v>78</v>
      </c>
      <c r="B7" s="150">
        <v>1</v>
      </c>
      <c r="C7" s="151">
        <v>3</v>
      </c>
      <c r="D7" s="151">
        <v>4</v>
      </c>
      <c r="E7" s="151">
        <v>5</v>
      </c>
      <c r="F7" s="151">
        <v>6</v>
      </c>
    </row>
    <row r="8" spans="1:13" ht="27" customHeight="1">
      <c r="A8" s="210" t="s">
        <v>29</v>
      </c>
      <c r="B8" s="210"/>
      <c r="C8" s="210"/>
      <c r="D8" s="210"/>
      <c r="E8" s="210"/>
      <c r="F8" s="210"/>
      <c r="M8" s="85"/>
    </row>
    <row r="9" spans="1:13" ht="20.25" customHeight="1">
      <c r="A9" s="149" t="s">
        <v>94</v>
      </c>
      <c r="B9" s="86">
        <v>108</v>
      </c>
      <c r="C9" s="86">
        <v>184</v>
      </c>
      <c r="D9" s="81">
        <f aca="true" t="shared" si="0" ref="D9:D29">B9-C9</f>
        <v>-76</v>
      </c>
      <c r="E9" s="86">
        <v>4</v>
      </c>
      <c r="F9" s="81">
        <v>3</v>
      </c>
      <c r="M9" s="85"/>
    </row>
    <row r="10" spans="1:6" ht="15.75">
      <c r="A10" s="149" t="s">
        <v>97</v>
      </c>
      <c r="B10" s="86">
        <v>93</v>
      </c>
      <c r="C10" s="81">
        <v>133</v>
      </c>
      <c r="D10" s="81">
        <f t="shared" si="0"/>
        <v>-40</v>
      </c>
      <c r="E10" s="81">
        <v>3</v>
      </c>
      <c r="F10" s="81">
        <v>4</v>
      </c>
    </row>
    <row r="11" spans="1:6" ht="15.75">
      <c r="A11" s="149" t="s">
        <v>75</v>
      </c>
      <c r="B11" s="86">
        <v>83</v>
      </c>
      <c r="C11" s="81">
        <v>180</v>
      </c>
      <c r="D11" s="81">
        <f t="shared" si="0"/>
        <v>-97</v>
      </c>
      <c r="E11" s="81">
        <v>4</v>
      </c>
      <c r="F11" s="81">
        <v>6</v>
      </c>
    </row>
    <row r="12" spans="1:6" ht="15.75">
      <c r="A12" s="149" t="s">
        <v>129</v>
      </c>
      <c r="B12" s="86">
        <v>81</v>
      </c>
      <c r="C12" s="81">
        <v>147</v>
      </c>
      <c r="D12" s="81">
        <f t="shared" si="0"/>
        <v>-66</v>
      </c>
      <c r="E12" s="81">
        <v>4</v>
      </c>
      <c r="F12" s="81">
        <v>7</v>
      </c>
    </row>
    <row r="13" spans="1:6" ht="15.75">
      <c r="A13" s="149" t="s">
        <v>98</v>
      </c>
      <c r="B13" s="86">
        <v>67</v>
      </c>
      <c r="C13" s="81">
        <v>46</v>
      </c>
      <c r="D13" s="81">
        <f t="shared" si="0"/>
        <v>21</v>
      </c>
      <c r="E13" s="152">
        <v>0</v>
      </c>
      <c r="F13" s="81">
        <v>0</v>
      </c>
    </row>
    <row r="14" spans="1:6" ht="15.75">
      <c r="A14" s="149" t="s">
        <v>128</v>
      </c>
      <c r="B14" s="86">
        <v>54</v>
      </c>
      <c r="C14" s="81">
        <v>81</v>
      </c>
      <c r="D14" s="81">
        <f t="shared" si="0"/>
        <v>-27</v>
      </c>
      <c r="E14" s="81">
        <v>1</v>
      </c>
      <c r="F14" s="81">
        <v>0</v>
      </c>
    </row>
    <row r="15" spans="1:6" ht="15.75">
      <c r="A15" s="149" t="s">
        <v>95</v>
      </c>
      <c r="B15" s="86">
        <v>50</v>
      </c>
      <c r="C15" s="81">
        <v>70</v>
      </c>
      <c r="D15" s="81">
        <f t="shared" si="0"/>
        <v>-20</v>
      </c>
      <c r="E15" s="152">
        <v>6</v>
      </c>
      <c r="F15" s="81">
        <v>1</v>
      </c>
    </row>
    <row r="16" spans="1:6" ht="15.75">
      <c r="A16" s="149" t="s">
        <v>228</v>
      </c>
      <c r="B16" s="86">
        <v>45</v>
      </c>
      <c r="C16" s="81">
        <v>46</v>
      </c>
      <c r="D16" s="81">
        <f t="shared" si="0"/>
        <v>-1</v>
      </c>
      <c r="E16" s="152">
        <v>2</v>
      </c>
      <c r="F16" s="81">
        <v>1</v>
      </c>
    </row>
    <row r="17" spans="1:6" ht="15.75">
      <c r="A17" s="149" t="s">
        <v>99</v>
      </c>
      <c r="B17" s="86">
        <v>35</v>
      </c>
      <c r="C17" s="81">
        <v>27</v>
      </c>
      <c r="D17" s="81">
        <f t="shared" si="0"/>
        <v>8</v>
      </c>
      <c r="E17" s="152">
        <v>3</v>
      </c>
      <c r="F17" s="81">
        <v>3</v>
      </c>
    </row>
    <row r="18" spans="1:6" ht="18" customHeight="1">
      <c r="A18" s="149" t="s">
        <v>96</v>
      </c>
      <c r="B18" s="86">
        <v>34</v>
      </c>
      <c r="C18" s="81">
        <v>82</v>
      </c>
      <c r="D18" s="81">
        <f t="shared" si="0"/>
        <v>-48</v>
      </c>
      <c r="E18" s="152">
        <v>3</v>
      </c>
      <c r="F18" s="81">
        <v>1</v>
      </c>
    </row>
    <row r="19" spans="1:6" ht="30" customHeight="1">
      <c r="A19" s="210" t="s">
        <v>3</v>
      </c>
      <c r="B19" s="210"/>
      <c r="C19" s="210"/>
      <c r="D19" s="210"/>
      <c r="E19" s="210"/>
      <c r="F19" s="210"/>
    </row>
    <row r="20" spans="1:6" ht="15.75">
      <c r="A20" s="148" t="s">
        <v>57</v>
      </c>
      <c r="B20" s="81">
        <v>284</v>
      </c>
      <c r="C20" s="81">
        <v>328</v>
      </c>
      <c r="D20" s="81">
        <f t="shared" si="0"/>
        <v>-44</v>
      </c>
      <c r="E20" s="152">
        <v>4</v>
      </c>
      <c r="F20" s="81">
        <v>1</v>
      </c>
    </row>
    <row r="21" spans="1:6" ht="15.75">
      <c r="A21" s="148" t="s">
        <v>173</v>
      </c>
      <c r="B21" s="81">
        <v>131</v>
      </c>
      <c r="C21" s="81">
        <v>53</v>
      </c>
      <c r="D21" s="81">
        <f t="shared" si="0"/>
        <v>78</v>
      </c>
      <c r="E21" s="152">
        <v>0</v>
      </c>
      <c r="F21" s="81">
        <v>1</v>
      </c>
    </row>
    <row r="22" spans="1:6" ht="15.75">
      <c r="A22" s="148" t="s">
        <v>66</v>
      </c>
      <c r="B22" s="81">
        <v>88</v>
      </c>
      <c r="C22" s="81">
        <v>146</v>
      </c>
      <c r="D22" s="81">
        <f t="shared" si="0"/>
        <v>-58</v>
      </c>
      <c r="E22" s="81">
        <v>6</v>
      </c>
      <c r="F22" s="81">
        <v>9</v>
      </c>
    </row>
    <row r="23" spans="1:6" ht="15.75">
      <c r="A23" s="148" t="s">
        <v>121</v>
      </c>
      <c r="B23" s="81">
        <v>76</v>
      </c>
      <c r="C23" s="81">
        <v>19</v>
      </c>
      <c r="D23" s="81">
        <f t="shared" si="0"/>
        <v>57</v>
      </c>
      <c r="E23" s="152">
        <v>8</v>
      </c>
      <c r="F23" s="81">
        <v>5</v>
      </c>
    </row>
    <row r="24" spans="1:6" ht="15.75">
      <c r="A24" s="148" t="s">
        <v>205</v>
      </c>
      <c r="B24" s="81">
        <v>72</v>
      </c>
      <c r="C24" s="81">
        <v>263</v>
      </c>
      <c r="D24" s="81">
        <f t="shared" si="0"/>
        <v>-191</v>
      </c>
      <c r="E24" s="152">
        <v>3</v>
      </c>
      <c r="F24" s="81">
        <v>2</v>
      </c>
    </row>
    <row r="25" spans="1:6" ht="15.75">
      <c r="A25" s="148" t="s">
        <v>73</v>
      </c>
      <c r="B25" s="81">
        <v>55</v>
      </c>
      <c r="C25" s="81">
        <v>42</v>
      </c>
      <c r="D25" s="81">
        <f t="shared" si="0"/>
        <v>13</v>
      </c>
      <c r="E25" s="152">
        <v>4</v>
      </c>
      <c r="F25" s="81">
        <v>3</v>
      </c>
    </row>
    <row r="26" spans="1:6" ht="15.75">
      <c r="A26" s="148" t="s">
        <v>100</v>
      </c>
      <c r="B26" s="81">
        <v>54</v>
      </c>
      <c r="C26" s="81">
        <v>45</v>
      </c>
      <c r="D26" s="81">
        <f t="shared" si="0"/>
        <v>9</v>
      </c>
      <c r="E26" s="152">
        <v>3</v>
      </c>
      <c r="F26" s="81">
        <v>2</v>
      </c>
    </row>
    <row r="27" spans="1:6" ht="15.75">
      <c r="A27" s="148" t="s">
        <v>140</v>
      </c>
      <c r="B27" s="81">
        <v>47</v>
      </c>
      <c r="C27" s="81">
        <v>16</v>
      </c>
      <c r="D27" s="81">
        <f t="shared" si="0"/>
        <v>31</v>
      </c>
      <c r="E27" s="152">
        <v>2</v>
      </c>
      <c r="F27" s="81">
        <v>13</v>
      </c>
    </row>
    <row r="28" spans="1:6" ht="15.75">
      <c r="A28" s="148" t="s">
        <v>162</v>
      </c>
      <c r="B28" s="81">
        <v>46</v>
      </c>
      <c r="C28" s="81">
        <v>59</v>
      </c>
      <c r="D28" s="81">
        <f t="shared" si="0"/>
        <v>-13</v>
      </c>
      <c r="E28" s="152">
        <v>0</v>
      </c>
      <c r="F28" s="81">
        <v>1</v>
      </c>
    </row>
    <row r="29" spans="1:6" ht="15.75">
      <c r="A29" s="148" t="s">
        <v>206</v>
      </c>
      <c r="B29" s="81">
        <v>44</v>
      </c>
      <c r="C29" s="81">
        <v>91</v>
      </c>
      <c r="D29" s="81">
        <f t="shared" si="0"/>
        <v>-47</v>
      </c>
      <c r="E29" s="152">
        <v>1</v>
      </c>
      <c r="F29" s="81">
        <v>1</v>
      </c>
    </row>
    <row r="30" spans="1:6" ht="20.25" customHeight="1">
      <c r="A30" s="209" t="s">
        <v>2</v>
      </c>
      <c r="B30" s="209"/>
      <c r="C30" s="209"/>
      <c r="D30" s="209"/>
      <c r="E30" s="209"/>
      <c r="F30" s="209"/>
    </row>
    <row r="31" spans="1:6" ht="15.75">
      <c r="A31" s="148" t="s">
        <v>52</v>
      </c>
      <c r="B31" s="86">
        <v>484</v>
      </c>
      <c r="C31" s="81">
        <v>597</v>
      </c>
      <c r="D31" s="81">
        <f aca="true" t="shared" si="1" ref="D31:D42">B31-C31</f>
        <v>-113</v>
      </c>
      <c r="E31" s="152">
        <v>17</v>
      </c>
      <c r="F31" s="155">
        <v>28</v>
      </c>
    </row>
    <row r="32" spans="1:6" ht="15.75">
      <c r="A32" s="148" t="s">
        <v>79</v>
      </c>
      <c r="B32" s="86">
        <v>172</v>
      </c>
      <c r="C32" s="81">
        <v>170</v>
      </c>
      <c r="D32" s="81">
        <f t="shared" si="1"/>
        <v>2</v>
      </c>
      <c r="E32" s="152">
        <v>4</v>
      </c>
      <c r="F32" s="155">
        <v>14</v>
      </c>
    </row>
    <row r="33" spans="1:6" ht="15.75">
      <c r="A33" s="148" t="s">
        <v>163</v>
      </c>
      <c r="B33" s="86">
        <v>98</v>
      </c>
      <c r="C33" s="81">
        <v>116</v>
      </c>
      <c r="D33" s="81">
        <f t="shared" si="1"/>
        <v>-18</v>
      </c>
      <c r="E33" s="152">
        <v>4</v>
      </c>
      <c r="F33" s="155">
        <v>1</v>
      </c>
    </row>
    <row r="34" spans="1:6" ht="15.75">
      <c r="A34" s="148" t="s">
        <v>80</v>
      </c>
      <c r="B34" s="86">
        <v>70</v>
      </c>
      <c r="C34" s="81">
        <v>43</v>
      </c>
      <c r="D34" s="81">
        <f t="shared" si="1"/>
        <v>27</v>
      </c>
      <c r="E34" s="152">
        <v>3</v>
      </c>
      <c r="F34" s="155">
        <v>14</v>
      </c>
    </row>
    <row r="35" spans="1:6" ht="15.75">
      <c r="A35" s="148" t="s">
        <v>148</v>
      </c>
      <c r="B35" s="86">
        <v>61</v>
      </c>
      <c r="C35" s="81">
        <v>26</v>
      </c>
      <c r="D35" s="81">
        <f t="shared" si="1"/>
        <v>35</v>
      </c>
      <c r="E35" s="152">
        <v>7</v>
      </c>
      <c r="F35" s="155">
        <v>3</v>
      </c>
    </row>
    <row r="36" spans="1:6" ht="15.75">
      <c r="A36" s="148" t="s">
        <v>82</v>
      </c>
      <c r="B36" s="86">
        <v>55</v>
      </c>
      <c r="C36" s="81">
        <v>44</v>
      </c>
      <c r="D36" s="81">
        <f t="shared" si="1"/>
        <v>11</v>
      </c>
      <c r="E36" s="152">
        <v>3</v>
      </c>
      <c r="F36" s="155">
        <v>6</v>
      </c>
    </row>
    <row r="37" spans="1:6" ht="15.75">
      <c r="A37" s="148" t="s">
        <v>84</v>
      </c>
      <c r="B37" s="86">
        <v>50</v>
      </c>
      <c r="C37" s="81">
        <v>52</v>
      </c>
      <c r="D37" s="81">
        <f t="shared" si="1"/>
        <v>-2</v>
      </c>
      <c r="E37" s="152">
        <v>4</v>
      </c>
      <c r="F37" s="155">
        <v>1</v>
      </c>
    </row>
    <row r="38" spans="1:6" ht="15.75">
      <c r="A38" s="148" t="s">
        <v>81</v>
      </c>
      <c r="B38" s="86">
        <v>44</v>
      </c>
      <c r="C38" s="81">
        <v>23</v>
      </c>
      <c r="D38" s="81">
        <f t="shared" si="1"/>
        <v>21</v>
      </c>
      <c r="E38" s="152">
        <v>3</v>
      </c>
      <c r="F38" s="155">
        <v>2</v>
      </c>
    </row>
    <row r="39" spans="1:6" ht="15.75">
      <c r="A39" s="148" t="s">
        <v>83</v>
      </c>
      <c r="B39" s="86">
        <v>37</v>
      </c>
      <c r="C39" s="81">
        <v>40</v>
      </c>
      <c r="D39" s="81">
        <f t="shared" si="1"/>
        <v>-3</v>
      </c>
      <c r="E39" s="152">
        <v>0</v>
      </c>
      <c r="F39" s="155">
        <v>3</v>
      </c>
    </row>
    <row r="40" spans="1:6" ht="15.75">
      <c r="A40" s="148" t="s">
        <v>138</v>
      </c>
      <c r="B40" s="86">
        <v>35</v>
      </c>
      <c r="C40" s="81">
        <v>2</v>
      </c>
      <c r="D40" s="81">
        <f t="shared" si="1"/>
        <v>33</v>
      </c>
      <c r="E40" s="152">
        <v>1</v>
      </c>
      <c r="F40" s="155">
        <v>3</v>
      </c>
    </row>
    <row r="41" spans="1:6" ht="15.75">
      <c r="A41" s="148" t="s">
        <v>229</v>
      </c>
      <c r="B41" s="86">
        <v>30</v>
      </c>
      <c r="C41" s="81">
        <v>22</v>
      </c>
      <c r="D41" s="81">
        <f t="shared" si="1"/>
        <v>8</v>
      </c>
      <c r="E41" s="152">
        <v>4</v>
      </c>
      <c r="F41" s="155">
        <v>3</v>
      </c>
    </row>
    <row r="42" spans="1:6" ht="15.75">
      <c r="A42" s="148" t="s">
        <v>230</v>
      </c>
      <c r="B42" s="86">
        <v>30</v>
      </c>
      <c r="C42" s="81">
        <v>118</v>
      </c>
      <c r="D42" s="81">
        <f t="shared" si="1"/>
        <v>-88</v>
      </c>
      <c r="E42" s="152">
        <v>1</v>
      </c>
      <c r="F42" s="155">
        <v>5</v>
      </c>
    </row>
    <row r="43" spans="1:6" ht="30" customHeight="1">
      <c r="A43" s="209" t="s">
        <v>1</v>
      </c>
      <c r="B43" s="209"/>
      <c r="C43" s="209"/>
      <c r="D43" s="209"/>
      <c r="E43" s="209"/>
      <c r="F43" s="209"/>
    </row>
    <row r="44" spans="1:6" ht="15.75">
      <c r="A44" s="148" t="s">
        <v>63</v>
      </c>
      <c r="B44" s="86">
        <v>122</v>
      </c>
      <c r="C44" s="81">
        <v>132</v>
      </c>
      <c r="D44" s="81">
        <f aca="true" t="shared" si="2" ref="D44:D54">B44-C44</f>
        <v>-10</v>
      </c>
      <c r="E44" s="152">
        <v>4</v>
      </c>
      <c r="F44" s="81">
        <v>16</v>
      </c>
    </row>
    <row r="45" spans="1:6" ht="15.75">
      <c r="A45" s="148" t="s">
        <v>65</v>
      </c>
      <c r="B45" s="86">
        <v>108</v>
      </c>
      <c r="C45" s="81">
        <v>108</v>
      </c>
      <c r="D45" s="81">
        <f t="shared" si="2"/>
        <v>0</v>
      </c>
      <c r="E45" s="152">
        <v>4</v>
      </c>
      <c r="F45" s="152">
        <v>14</v>
      </c>
    </row>
    <row r="46" spans="1:6" ht="15.75">
      <c r="A46" s="148" t="s">
        <v>131</v>
      </c>
      <c r="B46" s="86">
        <v>79</v>
      </c>
      <c r="C46" s="81">
        <v>93</v>
      </c>
      <c r="D46" s="81">
        <f t="shared" si="2"/>
        <v>-14</v>
      </c>
      <c r="E46" s="152">
        <v>1</v>
      </c>
      <c r="F46" s="81">
        <v>2</v>
      </c>
    </row>
    <row r="47" spans="1:6" ht="15.75">
      <c r="A47" s="148" t="s">
        <v>103</v>
      </c>
      <c r="B47" s="87">
        <v>48</v>
      </c>
      <c r="C47" s="86">
        <v>63</v>
      </c>
      <c r="D47" s="81">
        <f t="shared" si="2"/>
        <v>-15</v>
      </c>
      <c r="E47" s="167">
        <v>10</v>
      </c>
      <c r="F47" s="81">
        <v>15</v>
      </c>
    </row>
    <row r="48" spans="1:6" ht="18.75" customHeight="1">
      <c r="A48" s="148" t="s">
        <v>130</v>
      </c>
      <c r="B48" s="86">
        <v>46</v>
      </c>
      <c r="C48" s="81">
        <v>91</v>
      </c>
      <c r="D48" s="81">
        <f t="shared" si="2"/>
        <v>-45</v>
      </c>
      <c r="E48" s="152">
        <v>12</v>
      </c>
      <c r="F48" s="81">
        <v>15</v>
      </c>
    </row>
    <row r="49" spans="1:6" ht="15.75">
      <c r="A49" s="148" t="s">
        <v>102</v>
      </c>
      <c r="B49" s="86">
        <v>36</v>
      </c>
      <c r="C49" s="81">
        <v>81</v>
      </c>
      <c r="D49" s="81">
        <f t="shared" si="2"/>
        <v>-45</v>
      </c>
      <c r="E49" s="152">
        <v>3</v>
      </c>
      <c r="F49" s="81">
        <v>4</v>
      </c>
    </row>
    <row r="50" spans="1:6" ht="15.75">
      <c r="A50" s="148" t="s">
        <v>105</v>
      </c>
      <c r="B50" s="86">
        <v>36</v>
      </c>
      <c r="C50" s="81">
        <v>63</v>
      </c>
      <c r="D50" s="81">
        <f t="shared" si="2"/>
        <v>-27</v>
      </c>
      <c r="E50" s="152">
        <v>3</v>
      </c>
      <c r="F50" s="81">
        <v>3</v>
      </c>
    </row>
    <row r="51" spans="1:6" ht="15.75">
      <c r="A51" s="148" t="s">
        <v>132</v>
      </c>
      <c r="B51" s="86">
        <v>34</v>
      </c>
      <c r="C51" s="81">
        <v>6</v>
      </c>
      <c r="D51" s="81">
        <f t="shared" si="2"/>
        <v>28</v>
      </c>
      <c r="E51" s="152">
        <v>1</v>
      </c>
      <c r="F51" s="81">
        <v>2</v>
      </c>
    </row>
    <row r="52" spans="1:6" ht="15.75">
      <c r="A52" s="148" t="s">
        <v>101</v>
      </c>
      <c r="B52" s="86">
        <v>28</v>
      </c>
      <c r="C52" s="81">
        <v>63</v>
      </c>
      <c r="D52" s="81">
        <f t="shared" si="2"/>
        <v>-35</v>
      </c>
      <c r="E52" s="152">
        <v>13</v>
      </c>
      <c r="F52" s="81">
        <v>2</v>
      </c>
    </row>
    <row r="53" spans="1:6" ht="15.75">
      <c r="A53" s="148" t="s">
        <v>141</v>
      </c>
      <c r="B53" s="86">
        <v>23</v>
      </c>
      <c r="C53" s="81">
        <v>14</v>
      </c>
      <c r="D53" s="81">
        <f t="shared" si="2"/>
        <v>9</v>
      </c>
      <c r="E53" s="152">
        <v>0</v>
      </c>
      <c r="F53" s="81">
        <v>3</v>
      </c>
    </row>
    <row r="54" spans="1:6" ht="15.75">
      <c r="A54" s="148" t="s">
        <v>104</v>
      </c>
      <c r="B54" s="86">
        <v>21</v>
      </c>
      <c r="C54" s="81">
        <v>67</v>
      </c>
      <c r="D54" s="81">
        <f t="shared" si="2"/>
        <v>-46</v>
      </c>
      <c r="E54" s="152">
        <v>1</v>
      </c>
      <c r="F54" s="81">
        <v>1</v>
      </c>
    </row>
    <row r="55" spans="1:6" ht="30" customHeight="1">
      <c r="A55" s="209" t="s">
        <v>5</v>
      </c>
      <c r="B55" s="209"/>
      <c r="C55" s="209"/>
      <c r="D55" s="209"/>
      <c r="E55" s="209"/>
      <c r="F55" s="209"/>
    </row>
    <row r="56" spans="1:6" ht="15.75">
      <c r="A56" s="148" t="s">
        <v>91</v>
      </c>
      <c r="B56" s="86">
        <v>942</v>
      </c>
      <c r="C56" s="86">
        <v>953</v>
      </c>
      <c r="D56" s="81">
        <f aca="true" t="shared" si="3" ref="D56:D67">B56-C56</f>
        <v>-11</v>
      </c>
      <c r="E56" s="167">
        <v>65</v>
      </c>
      <c r="F56" s="81">
        <v>153</v>
      </c>
    </row>
    <row r="57" spans="1:6" ht="15.75">
      <c r="A57" s="148" t="s">
        <v>50</v>
      </c>
      <c r="B57" s="86">
        <v>650</v>
      </c>
      <c r="C57" s="81">
        <v>614</v>
      </c>
      <c r="D57" s="81">
        <f t="shared" si="3"/>
        <v>36</v>
      </c>
      <c r="E57" s="152">
        <v>23</v>
      </c>
      <c r="F57" s="81">
        <v>68</v>
      </c>
    </row>
    <row r="58" spans="1:6" ht="15.75">
      <c r="A58" s="148" t="s">
        <v>116</v>
      </c>
      <c r="B58" s="86">
        <v>625</v>
      </c>
      <c r="C58" s="81">
        <v>301</v>
      </c>
      <c r="D58" s="81">
        <f t="shared" si="3"/>
        <v>324</v>
      </c>
      <c r="E58" s="152">
        <v>20</v>
      </c>
      <c r="F58" s="81">
        <v>62</v>
      </c>
    </row>
    <row r="59" spans="1:6" ht="15.75">
      <c r="A59" s="148" t="s">
        <v>51</v>
      </c>
      <c r="B59" s="86">
        <v>571</v>
      </c>
      <c r="C59" s="81">
        <v>592</v>
      </c>
      <c r="D59" s="81">
        <f t="shared" si="3"/>
        <v>-21</v>
      </c>
      <c r="E59" s="152">
        <v>41</v>
      </c>
      <c r="F59" s="81">
        <v>58</v>
      </c>
    </row>
    <row r="60" spans="1:6" ht="15.75">
      <c r="A60" s="148" t="s">
        <v>92</v>
      </c>
      <c r="B60" s="86">
        <v>411</v>
      </c>
      <c r="C60" s="86">
        <v>611</v>
      </c>
      <c r="D60" s="81">
        <f t="shared" si="3"/>
        <v>-200</v>
      </c>
      <c r="E60" s="167">
        <v>13</v>
      </c>
      <c r="F60" s="81">
        <v>34</v>
      </c>
    </row>
    <row r="61" spans="1:6" ht="15.75">
      <c r="A61" s="148" t="s">
        <v>64</v>
      </c>
      <c r="B61" s="86">
        <v>229</v>
      </c>
      <c r="C61" s="81">
        <v>70</v>
      </c>
      <c r="D61" s="81">
        <f t="shared" si="3"/>
        <v>159</v>
      </c>
      <c r="E61" s="152">
        <v>22</v>
      </c>
      <c r="F61" s="81">
        <v>37</v>
      </c>
    </row>
    <row r="62" spans="1:6" ht="15.75">
      <c r="A62" s="148" t="s">
        <v>122</v>
      </c>
      <c r="B62" s="86">
        <v>127</v>
      </c>
      <c r="C62" s="81">
        <v>199</v>
      </c>
      <c r="D62" s="81">
        <f t="shared" si="3"/>
        <v>-72</v>
      </c>
      <c r="E62" s="152">
        <v>1</v>
      </c>
      <c r="F62" s="81">
        <v>10</v>
      </c>
    </row>
    <row r="63" spans="1:6" ht="15.75">
      <c r="A63" s="148" t="s">
        <v>69</v>
      </c>
      <c r="B63" s="86">
        <v>119</v>
      </c>
      <c r="C63" s="81">
        <v>78</v>
      </c>
      <c r="D63" s="81">
        <f t="shared" si="3"/>
        <v>41</v>
      </c>
      <c r="E63" s="152">
        <v>15</v>
      </c>
      <c r="F63" s="81">
        <v>25</v>
      </c>
    </row>
    <row r="64" spans="1:6" ht="15.75">
      <c r="A64" s="148" t="s">
        <v>133</v>
      </c>
      <c r="B64" s="86">
        <v>116</v>
      </c>
      <c r="C64" s="81">
        <v>2</v>
      </c>
      <c r="D64" s="81">
        <f t="shared" si="3"/>
        <v>114</v>
      </c>
      <c r="E64" s="152">
        <v>2</v>
      </c>
      <c r="F64" s="81">
        <v>34</v>
      </c>
    </row>
    <row r="65" spans="1:6" ht="15.75">
      <c r="A65" s="148" t="s">
        <v>172</v>
      </c>
      <c r="B65" s="86">
        <v>101</v>
      </c>
      <c r="C65" s="81">
        <v>6</v>
      </c>
      <c r="D65" s="81">
        <f t="shared" si="3"/>
        <v>95</v>
      </c>
      <c r="E65" s="152">
        <v>10</v>
      </c>
      <c r="F65" s="81">
        <v>0</v>
      </c>
    </row>
    <row r="66" spans="1:6" ht="15.75">
      <c r="A66" s="148" t="s">
        <v>106</v>
      </c>
      <c r="B66" s="86">
        <v>55</v>
      </c>
      <c r="C66" s="81">
        <v>94</v>
      </c>
      <c r="D66" s="81">
        <f t="shared" si="3"/>
        <v>-39</v>
      </c>
      <c r="E66" s="152">
        <v>8</v>
      </c>
      <c r="F66" s="81">
        <v>3</v>
      </c>
    </row>
    <row r="67" spans="1:6" ht="15.75">
      <c r="A67" s="148" t="s">
        <v>231</v>
      </c>
      <c r="B67" s="86">
        <v>48</v>
      </c>
      <c r="C67" s="81">
        <v>65</v>
      </c>
      <c r="D67" s="81">
        <f t="shared" si="3"/>
        <v>-17</v>
      </c>
      <c r="E67" s="152">
        <v>2</v>
      </c>
      <c r="F67" s="81">
        <v>4</v>
      </c>
    </row>
    <row r="68" spans="1:6" ht="43.5" customHeight="1">
      <c r="A68" s="210" t="s">
        <v>85</v>
      </c>
      <c r="B68" s="210"/>
      <c r="C68" s="210"/>
      <c r="D68" s="210"/>
      <c r="E68" s="210"/>
      <c r="F68" s="210"/>
    </row>
    <row r="69" spans="1:6" ht="15.75">
      <c r="A69" s="148" t="s">
        <v>118</v>
      </c>
      <c r="B69" s="86">
        <v>202</v>
      </c>
      <c r="C69" s="81">
        <v>281</v>
      </c>
      <c r="D69" s="81">
        <f aca="true" t="shared" si="4" ref="D69:D80">B69-C69</f>
        <v>-79</v>
      </c>
      <c r="E69" s="152">
        <v>1</v>
      </c>
      <c r="F69" s="81">
        <v>9</v>
      </c>
    </row>
    <row r="70" spans="1:6" ht="15.75">
      <c r="A70" s="148" t="s">
        <v>108</v>
      </c>
      <c r="B70" s="86">
        <v>79</v>
      </c>
      <c r="C70" s="81">
        <v>52</v>
      </c>
      <c r="D70" s="81">
        <f t="shared" si="4"/>
        <v>27</v>
      </c>
      <c r="E70" s="152">
        <v>2</v>
      </c>
      <c r="F70" s="81">
        <v>4</v>
      </c>
    </row>
    <row r="71" spans="1:6" ht="15.75">
      <c r="A71" s="148" t="s">
        <v>164</v>
      </c>
      <c r="B71" s="86">
        <v>66</v>
      </c>
      <c r="C71" s="81">
        <v>160</v>
      </c>
      <c r="D71" s="81">
        <f t="shared" si="4"/>
        <v>-94</v>
      </c>
      <c r="E71" s="152">
        <v>0</v>
      </c>
      <c r="F71" s="81">
        <v>0</v>
      </c>
    </row>
    <row r="72" spans="1:6" ht="15.75">
      <c r="A72" s="148" t="s">
        <v>142</v>
      </c>
      <c r="B72" s="86">
        <v>39</v>
      </c>
      <c r="C72" s="86">
        <v>7</v>
      </c>
      <c r="D72" s="81">
        <f t="shared" si="4"/>
        <v>32</v>
      </c>
      <c r="E72" s="167">
        <v>1</v>
      </c>
      <c r="F72" s="81">
        <v>1</v>
      </c>
    </row>
    <row r="73" spans="1:6" ht="15.75">
      <c r="A73" s="148" t="s">
        <v>107</v>
      </c>
      <c r="B73" s="86">
        <v>33</v>
      </c>
      <c r="C73" s="81">
        <v>24</v>
      </c>
      <c r="D73" s="81">
        <f t="shared" si="4"/>
        <v>9</v>
      </c>
      <c r="E73" s="152">
        <v>1</v>
      </c>
      <c r="F73" s="81">
        <v>2</v>
      </c>
    </row>
    <row r="74" spans="1:6" ht="15.75">
      <c r="A74" s="148" t="s">
        <v>110</v>
      </c>
      <c r="B74" s="86">
        <v>30</v>
      </c>
      <c r="C74" s="81">
        <v>11</v>
      </c>
      <c r="D74" s="81">
        <f t="shared" si="4"/>
        <v>19</v>
      </c>
      <c r="E74" s="152">
        <v>1</v>
      </c>
      <c r="F74" s="81">
        <v>0</v>
      </c>
    </row>
    <row r="75" spans="1:6" ht="15.75">
      <c r="A75" s="148" t="s">
        <v>150</v>
      </c>
      <c r="B75" s="86">
        <v>24</v>
      </c>
      <c r="C75" s="81">
        <v>84</v>
      </c>
      <c r="D75" s="81">
        <f t="shared" si="4"/>
        <v>-60</v>
      </c>
      <c r="E75" s="152">
        <v>1</v>
      </c>
      <c r="F75" s="81">
        <v>1</v>
      </c>
    </row>
    <row r="76" spans="1:6" ht="15.75">
      <c r="A76" s="148" t="s">
        <v>174</v>
      </c>
      <c r="B76" s="86">
        <v>18</v>
      </c>
      <c r="C76" s="81">
        <v>41</v>
      </c>
      <c r="D76" s="81">
        <f t="shared" si="4"/>
        <v>-23</v>
      </c>
      <c r="E76" s="152">
        <v>0</v>
      </c>
      <c r="F76" s="81">
        <v>0</v>
      </c>
    </row>
    <row r="77" spans="1:6" ht="15.75">
      <c r="A77" s="148" t="s">
        <v>109</v>
      </c>
      <c r="B77" s="86">
        <v>15</v>
      </c>
      <c r="C77" s="86">
        <v>47</v>
      </c>
      <c r="D77" s="81">
        <f t="shared" si="4"/>
        <v>-32</v>
      </c>
      <c r="E77" s="167">
        <v>1</v>
      </c>
      <c r="F77" s="81">
        <v>1</v>
      </c>
    </row>
    <row r="78" spans="1:6" ht="15.75">
      <c r="A78" s="148" t="s">
        <v>149</v>
      </c>
      <c r="B78" s="86">
        <v>13</v>
      </c>
      <c r="C78" s="86">
        <v>55</v>
      </c>
      <c r="D78" s="81">
        <f t="shared" si="4"/>
        <v>-42</v>
      </c>
      <c r="E78" s="167">
        <v>0</v>
      </c>
      <c r="F78" s="81">
        <v>0</v>
      </c>
    </row>
    <row r="79" spans="1:6" ht="15.75">
      <c r="A79" s="148" t="s">
        <v>232</v>
      </c>
      <c r="B79" s="86">
        <v>12</v>
      </c>
      <c r="C79" s="86">
        <v>36</v>
      </c>
      <c r="D79" s="81">
        <f t="shared" si="4"/>
        <v>-24</v>
      </c>
      <c r="E79" s="167">
        <v>0</v>
      </c>
      <c r="F79" s="81">
        <v>0</v>
      </c>
    </row>
    <row r="80" spans="1:6" ht="15.75">
      <c r="A80" s="148" t="s">
        <v>194</v>
      </c>
      <c r="B80" s="86">
        <v>12</v>
      </c>
      <c r="C80" s="81">
        <v>13</v>
      </c>
      <c r="D80" s="81">
        <f t="shared" si="4"/>
        <v>-1</v>
      </c>
      <c r="E80" s="152">
        <v>1</v>
      </c>
      <c r="F80" s="81">
        <v>1</v>
      </c>
    </row>
    <row r="81" spans="1:6" ht="30" customHeight="1">
      <c r="A81" s="189" t="s">
        <v>6</v>
      </c>
      <c r="B81" s="209"/>
      <c r="C81" s="209"/>
      <c r="D81" s="209"/>
      <c r="E81" s="209"/>
      <c r="F81" s="209"/>
    </row>
    <row r="82" spans="1:6" ht="15.75">
      <c r="A82" s="148" t="s">
        <v>58</v>
      </c>
      <c r="B82" s="86">
        <v>632</v>
      </c>
      <c r="C82" s="155">
        <v>300</v>
      </c>
      <c r="D82" s="81">
        <f aca="true" t="shared" si="5" ref="D82:D95">B82-C82</f>
        <v>332</v>
      </c>
      <c r="E82" s="152">
        <v>120</v>
      </c>
      <c r="F82" s="81">
        <v>133</v>
      </c>
    </row>
    <row r="83" spans="1:6" ht="15.75">
      <c r="A83" s="148" t="s">
        <v>54</v>
      </c>
      <c r="B83" s="86">
        <v>498</v>
      </c>
      <c r="C83" s="155">
        <v>303</v>
      </c>
      <c r="D83" s="81">
        <f t="shared" si="5"/>
        <v>195</v>
      </c>
      <c r="E83" s="152">
        <v>23</v>
      </c>
      <c r="F83" s="81">
        <v>48</v>
      </c>
    </row>
    <row r="84" spans="1:6" ht="15.75">
      <c r="A84" s="148" t="s">
        <v>117</v>
      </c>
      <c r="B84" s="86">
        <v>226</v>
      </c>
      <c r="C84" s="155">
        <v>122</v>
      </c>
      <c r="D84" s="81">
        <f t="shared" si="5"/>
        <v>104</v>
      </c>
      <c r="E84" s="167">
        <v>20</v>
      </c>
      <c r="F84" s="81">
        <v>37</v>
      </c>
    </row>
    <row r="85" spans="1:6" ht="15.75">
      <c r="A85" s="148" t="s">
        <v>61</v>
      </c>
      <c r="B85" s="86">
        <v>206</v>
      </c>
      <c r="C85" s="155">
        <v>91</v>
      </c>
      <c r="D85" s="81">
        <f t="shared" si="5"/>
        <v>115</v>
      </c>
      <c r="E85" s="152">
        <v>20</v>
      </c>
      <c r="F85" s="81">
        <v>39</v>
      </c>
    </row>
    <row r="86" spans="1:6" ht="15.75">
      <c r="A86" s="148" t="s">
        <v>151</v>
      </c>
      <c r="B86" s="86">
        <v>150</v>
      </c>
      <c r="C86" s="155">
        <v>77</v>
      </c>
      <c r="D86" s="81">
        <f t="shared" si="5"/>
        <v>73</v>
      </c>
      <c r="E86" s="152">
        <v>6</v>
      </c>
      <c r="F86" s="81">
        <v>16</v>
      </c>
    </row>
    <row r="87" spans="1:6" ht="15.75">
      <c r="A87" s="148" t="s">
        <v>111</v>
      </c>
      <c r="B87" s="86">
        <v>146</v>
      </c>
      <c r="C87" s="155">
        <v>55</v>
      </c>
      <c r="D87" s="81">
        <f t="shared" si="5"/>
        <v>91</v>
      </c>
      <c r="E87" s="152">
        <v>19</v>
      </c>
      <c r="F87" s="81">
        <v>13</v>
      </c>
    </row>
    <row r="88" spans="1:6" ht="15.75">
      <c r="A88" s="148" t="s">
        <v>68</v>
      </c>
      <c r="B88" s="86">
        <v>137</v>
      </c>
      <c r="C88" s="155">
        <v>45</v>
      </c>
      <c r="D88" s="152">
        <f t="shared" si="5"/>
        <v>92</v>
      </c>
      <c r="E88" s="152">
        <v>27</v>
      </c>
      <c r="F88" s="81">
        <v>30</v>
      </c>
    </row>
    <row r="89" spans="1:6" ht="15.75">
      <c r="A89" s="148" t="s">
        <v>147</v>
      </c>
      <c r="B89" s="86">
        <v>135</v>
      </c>
      <c r="C89" s="155">
        <v>54</v>
      </c>
      <c r="D89" s="81">
        <f t="shared" si="5"/>
        <v>81</v>
      </c>
      <c r="E89" s="152">
        <v>3</v>
      </c>
      <c r="F89" s="81">
        <v>18</v>
      </c>
    </row>
    <row r="90" spans="1:6" ht="15.75">
      <c r="A90" s="148" t="s">
        <v>160</v>
      </c>
      <c r="B90" s="86">
        <v>114</v>
      </c>
      <c r="C90" s="155">
        <v>76</v>
      </c>
      <c r="D90" s="81">
        <f t="shared" si="5"/>
        <v>38</v>
      </c>
      <c r="E90" s="152">
        <v>19</v>
      </c>
      <c r="F90" s="81">
        <v>11</v>
      </c>
    </row>
    <row r="91" spans="1:6" ht="15.75">
      <c r="A91" s="148" t="s">
        <v>119</v>
      </c>
      <c r="B91" s="86">
        <v>114</v>
      </c>
      <c r="C91" s="155">
        <v>52</v>
      </c>
      <c r="D91" s="81">
        <f t="shared" si="5"/>
        <v>62</v>
      </c>
      <c r="E91" s="152">
        <v>19</v>
      </c>
      <c r="F91" s="81">
        <v>20</v>
      </c>
    </row>
    <row r="92" spans="1:6" ht="15.75">
      <c r="A92" s="148" t="s">
        <v>204</v>
      </c>
      <c r="B92" s="86">
        <v>103</v>
      </c>
      <c r="C92" s="155">
        <v>38</v>
      </c>
      <c r="D92" s="81">
        <f t="shared" si="5"/>
        <v>65</v>
      </c>
      <c r="E92" s="152">
        <v>6</v>
      </c>
      <c r="F92" s="81">
        <v>25</v>
      </c>
    </row>
    <row r="93" spans="1:6" ht="15.75">
      <c r="A93" s="148" t="s">
        <v>161</v>
      </c>
      <c r="B93" s="86">
        <v>101</v>
      </c>
      <c r="C93" s="155">
        <v>23</v>
      </c>
      <c r="D93" s="81">
        <f t="shared" si="5"/>
        <v>78</v>
      </c>
      <c r="E93" s="152">
        <v>8</v>
      </c>
      <c r="F93" s="81">
        <v>26</v>
      </c>
    </row>
    <row r="94" spans="1:6" ht="15.75">
      <c r="A94" s="148" t="s">
        <v>146</v>
      </c>
      <c r="B94" s="86">
        <v>101</v>
      </c>
      <c r="C94" s="155">
        <v>43</v>
      </c>
      <c r="D94" s="81">
        <f t="shared" si="5"/>
        <v>58</v>
      </c>
      <c r="E94" s="152">
        <v>2</v>
      </c>
      <c r="F94" s="81">
        <v>4</v>
      </c>
    </row>
    <row r="95" spans="1:6" ht="15.75">
      <c r="A95" s="148" t="s">
        <v>120</v>
      </c>
      <c r="B95" s="86">
        <v>97</v>
      </c>
      <c r="C95" s="155">
        <v>55</v>
      </c>
      <c r="D95" s="81">
        <f t="shared" si="5"/>
        <v>42</v>
      </c>
      <c r="E95" s="152">
        <v>9</v>
      </c>
      <c r="F95" s="81">
        <v>10</v>
      </c>
    </row>
    <row r="96" spans="1:6" ht="43.5" customHeight="1">
      <c r="A96" s="209" t="s">
        <v>86</v>
      </c>
      <c r="B96" s="209"/>
      <c r="C96" s="209"/>
      <c r="D96" s="209"/>
      <c r="E96" s="209"/>
      <c r="F96" s="209"/>
    </row>
    <row r="97" spans="1:6" ht="15.75">
      <c r="A97" s="148" t="s">
        <v>48</v>
      </c>
      <c r="B97" s="88">
        <v>1855</v>
      </c>
      <c r="C97" s="155">
        <v>1263</v>
      </c>
      <c r="D97" s="89">
        <f aca="true" t="shared" si="6" ref="D97:D109">B97-C97</f>
        <v>592</v>
      </c>
      <c r="E97" s="156">
        <v>79</v>
      </c>
      <c r="F97" s="89">
        <v>96</v>
      </c>
    </row>
    <row r="98" spans="1:6" ht="15.75">
      <c r="A98" s="148" t="s">
        <v>115</v>
      </c>
      <c r="B98" s="88">
        <v>1418</v>
      </c>
      <c r="C98" s="155">
        <v>1157</v>
      </c>
      <c r="D98" s="89">
        <f t="shared" si="6"/>
        <v>261</v>
      </c>
      <c r="E98" s="168">
        <v>7</v>
      </c>
      <c r="F98" s="89">
        <v>18</v>
      </c>
    </row>
    <row r="99" spans="1:6" ht="15.75">
      <c r="A99" s="148" t="s">
        <v>93</v>
      </c>
      <c r="B99" s="88">
        <v>235</v>
      </c>
      <c r="C99" s="155">
        <v>351</v>
      </c>
      <c r="D99" s="89">
        <f t="shared" si="6"/>
        <v>-116</v>
      </c>
      <c r="E99" s="168">
        <v>27</v>
      </c>
      <c r="F99" s="89">
        <v>28</v>
      </c>
    </row>
    <row r="100" spans="1:6" ht="15.75">
      <c r="A100" s="148" t="s">
        <v>70</v>
      </c>
      <c r="B100" s="88">
        <v>221</v>
      </c>
      <c r="C100" s="155">
        <v>64</v>
      </c>
      <c r="D100" s="89">
        <f t="shared" si="6"/>
        <v>157</v>
      </c>
      <c r="E100" s="156">
        <v>20</v>
      </c>
      <c r="F100" s="89">
        <v>12</v>
      </c>
    </row>
    <row r="101" spans="1:6" ht="15.75">
      <c r="A101" s="148" t="s">
        <v>184</v>
      </c>
      <c r="B101" s="88">
        <v>174</v>
      </c>
      <c r="C101" s="155">
        <v>783</v>
      </c>
      <c r="D101" s="89">
        <f t="shared" si="6"/>
        <v>-609</v>
      </c>
      <c r="E101" s="156">
        <v>107</v>
      </c>
      <c r="F101" s="89">
        <v>122</v>
      </c>
    </row>
    <row r="102" spans="1:6" ht="15.75">
      <c r="A102" s="148" t="s">
        <v>72</v>
      </c>
      <c r="B102" s="88">
        <v>120</v>
      </c>
      <c r="C102" s="155">
        <v>62</v>
      </c>
      <c r="D102" s="89">
        <f t="shared" si="6"/>
        <v>58</v>
      </c>
      <c r="E102" s="156">
        <v>24</v>
      </c>
      <c r="F102" s="89">
        <v>34</v>
      </c>
    </row>
    <row r="103" spans="1:6" ht="15.75">
      <c r="A103" s="148" t="s">
        <v>71</v>
      </c>
      <c r="B103" s="88">
        <v>116</v>
      </c>
      <c r="C103" s="155">
        <v>123</v>
      </c>
      <c r="D103" s="89">
        <f t="shared" si="6"/>
        <v>-7</v>
      </c>
      <c r="E103" s="156">
        <v>2</v>
      </c>
      <c r="F103" s="89">
        <v>1</v>
      </c>
    </row>
    <row r="104" spans="1:6" ht="15.75">
      <c r="A104" s="148" t="s">
        <v>112</v>
      </c>
      <c r="B104" s="88">
        <v>112</v>
      </c>
      <c r="C104" s="155">
        <v>49</v>
      </c>
      <c r="D104" s="89">
        <f t="shared" si="6"/>
        <v>63</v>
      </c>
      <c r="E104" s="156">
        <v>4</v>
      </c>
      <c r="F104" s="89">
        <v>9</v>
      </c>
    </row>
    <row r="105" spans="1:6" ht="15.75">
      <c r="A105" s="148" t="s">
        <v>227</v>
      </c>
      <c r="B105" s="88">
        <v>102</v>
      </c>
      <c r="C105" s="155">
        <v>252</v>
      </c>
      <c r="D105" s="89">
        <f t="shared" si="6"/>
        <v>-150</v>
      </c>
      <c r="E105" s="156">
        <v>76</v>
      </c>
      <c r="F105" s="89">
        <v>68</v>
      </c>
    </row>
    <row r="106" spans="1:6" ht="15.75">
      <c r="A106" s="148" t="s">
        <v>134</v>
      </c>
      <c r="B106" s="88">
        <v>81</v>
      </c>
      <c r="C106" s="155">
        <v>3</v>
      </c>
      <c r="D106" s="89">
        <f t="shared" si="6"/>
        <v>78</v>
      </c>
      <c r="E106" s="156">
        <v>28</v>
      </c>
      <c r="F106" s="89">
        <v>40</v>
      </c>
    </row>
    <row r="107" spans="1:6" ht="15.75">
      <c r="A107" s="148" t="s">
        <v>233</v>
      </c>
      <c r="B107" s="88">
        <v>78</v>
      </c>
      <c r="C107" s="155">
        <v>78</v>
      </c>
      <c r="D107" s="89">
        <f t="shared" si="6"/>
        <v>0</v>
      </c>
      <c r="E107" s="156">
        <v>4</v>
      </c>
      <c r="F107" s="89">
        <v>10</v>
      </c>
    </row>
    <row r="108" spans="1:6" ht="15.75">
      <c r="A108" s="148" t="s">
        <v>175</v>
      </c>
      <c r="B108" s="88">
        <v>78</v>
      </c>
      <c r="C108" s="155">
        <v>55</v>
      </c>
      <c r="D108" s="89">
        <f t="shared" si="6"/>
        <v>23</v>
      </c>
      <c r="E108" s="156">
        <v>3</v>
      </c>
      <c r="F108" s="89">
        <v>5</v>
      </c>
    </row>
    <row r="109" spans="1:6" ht="15.75">
      <c r="A109" s="148" t="s">
        <v>152</v>
      </c>
      <c r="B109" s="88">
        <v>70</v>
      </c>
      <c r="C109" s="155">
        <v>31</v>
      </c>
      <c r="D109" s="89">
        <f t="shared" si="6"/>
        <v>39</v>
      </c>
      <c r="E109" s="156">
        <v>11</v>
      </c>
      <c r="F109" s="89">
        <v>14</v>
      </c>
    </row>
    <row r="110" spans="1:6" ht="24.75" customHeight="1">
      <c r="A110" s="209" t="s">
        <v>4</v>
      </c>
      <c r="B110" s="209"/>
      <c r="C110" s="209"/>
      <c r="D110" s="209"/>
      <c r="E110" s="209"/>
      <c r="F110" s="209"/>
    </row>
    <row r="111" spans="1:6" ht="15.75">
      <c r="A111" s="148" t="s">
        <v>49</v>
      </c>
      <c r="B111" s="88">
        <v>1687</v>
      </c>
      <c r="C111" s="89">
        <v>1771</v>
      </c>
      <c r="D111" s="89">
        <f aca="true" t="shared" si="7" ref="D111:D122">B111-C111</f>
        <v>-84</v>
      </c>
      <c r="E111" s="156">
        <v>74</v>
      </c>
      <c r="F111" s="89">
        <v>95</v>
      </c>
    </row>
    <row r="112" spans="1:6" ht="15.75">
      <c r="A112" s="148" t="s">
        <v>55</v>
      </c>
      <c r="B112" s="88">
        <v>306</v>
      </c>
      <c r="C112" s="89">
        <v>124</v>
      </c>
      <c r="D112" s="89">
        <f t="shared" si="7"/>
        <v>182</v>
      </c>
      <c r="E112" s="156">
        <v>41</v>
      </c>
      <c r="F112" s="89">
        <v>37</v>
      </c>
    </row>
    <row r="113" spans="1:6" ht="15.75">
      <c r="A113" s="148" t="s">
        <v>53</v>
      </c>
      <c r="B113" s="88">
        <v>304</v>
      </c>
      <c r="C113" s="89">
        <v>497</v>
      </c>
      <c r="D113" s="89">
        <f t="shared" si="7"/>
        <v>-193</v>
      </c>
      <c r="E113" s="156">
        <v>31</v>
      </c>
      <c r="F113" s="89">
        <v>16</v>
      </c>
    </row>
    <row r="114" spans="1:6" ht="15.75">
      <c r="A114" s="148" t="s">
        <v>59</v>
      </c>
      <c r="B114" s="88">
        <v>203</v>
      </c>
      <c r="C114" s="89">
        <v>102</v>
      </c>
      <c r="D114" s="89">
        <f t="shared" si="7"/>
        <v>101</v>
      </c>
      <c r="E114" s="156">
        <v>10</v>
      </c>
      <c r="F114" s="89">
        <v>24</v>
      </c>
    </row>
    <row r="115" spans="1:6" ht="15.75">
      <c r="A115" s="148" t="s">
        <v>60</v>
      </c>
      <c r="B115" s="88">
        <v>192</v>
      </c>
      <c r="C115" s="88">
        <v>106</v>
      </c>
      <c r="D115" s="89">
        <f t="shared" si="7"/>
        <v>86</v>
      </c>
      <c r="E115" s="168">
        <v>16</v>
      </c>
      <c r="F115" s="89">
        <v>24</v>
      </c>
    </row>
    <row r="116" spans="1:6" ht="15.75">
      <c r="A116" s="148" t="s">
        <v>56</v>
      </c>
      <c r="B116" s="88">
        <v>156</v>
      </c>
      <c r="C116" s="89">
        <v>254</v>
      </c>
      <c r="D116" s="89">
        <f t="shared" si="7"/>
        <v>-98</v>
      </c>
      <c r="E116" s="156">
        <v>6</v>
      </c>
      <c r="F116" s="89">
        <v>4</v>
      </c>
    </row>
    <row r="117" spans="1:6" ht="15.75">
      <c r="A117" s="148" t="s">
        <v>62</v>
      </c>
      <c r="B117" s="88">
        <v>129</v>
      </c>
      <c r="C117" s="156">
        <v>117</v>
      </c>
      <c r="D117" s="89">
        <f t="shared" si="7"/>
        <v>12</v>
      </c>
      <c r="E117" s="156">
        <v>7</v>
      </c>
      <c r="F117" s="89">
        <v>11</v>
      </c>
    </row>
    <row r="118" spans="1:6" ht="15.75">
      <c r="A118" s="148" t="s">
        <v>74</v>
      </c>
      <c r="B118" s="88">
        <v>93</v>
      </c>
      <c r="C118" s="89">
        <v>76</v>
      </c>
      <c r="D118" s="89">
        <f t="shared" si="7"/>
        <v>17</v>
      </c>
      <c r="E118" s="156">
        <v>13</v>
      </c>
      <c r="F118" s="89">
        <v>4</v>
      </c>
    </row>
    <row r="119" spans="1:6" ht="15.75">
      <c r="A119" s="148" t="s">
        <v>67</v>
      </c>
      <c r="B119" s="88">
        <v>91</v>
      </c>
      <c r="C119" s="89">
        <v>66</v>
      </c>
      <c r="D119" s="89">
        <f t="shared" si="7"/>
        <v>25</v>
      </c>
      <c r="E119" s="156">
        <v>6</v>
      </c>
      <c r="F119" s="89">
        <v>6</v>
      </c>
    </row>
    <row r="120" spans="1:6" ht="15.75">
      <c r="A120" s="148" t="s">
        <v>183</v>
      </c>
      <c r="B120" s="88">
        <v>87</v>
      </c>
      <c r="C120" s="89">
        <v>21</v>
      </c>
      <c r="D120" s="89">
        <f t="shared" si="7"/>
        <v>66</v>
      </c>
      <c r="E120" s="156">
        <v>0</v>
      </c>
      <c r="F120" s="89">
        <v>6</v>
      </c>
    </row>
    <row r="121" spans="1:6" ht="15.75">
      <c r="A121" s="148" t="s">
        <v>76</v>
      </c>
      <c r="B121" s="88">
        <v>80</v>
      </c>
      <c r="C121" s="89">
        <v>61</v>
      </c>
      <c r="D121" s="89">
        <f t="shared" si="7"/>
        <v>19</v>
      </c>
      <c r="E121" s="156">
        <v>9</v>
      </c>
      <c r="F121" s="89">
        <v>12</v>
      </c>
    </row>
    <row r="122" spans="1:6" ht="15.75">
      <c r="A122" s="148" t="s">
        <v>207</v>
      </c>
      <c r="B122" s="88">
        <v>73</v>
      </c>
      <c r="C122" s="89">
        <v>116</v>
      </c>
      <c r="D122" s="89">
        <f t="shared" si="7"/>
        <v>-43</v>
      </c>
      <c r="E122" s="156">
        <v>9</v>
      </c>
      <c r="F122" s="89">
        <v>3</v>
      </c>
    </row>
    <row r="123" spans="1:6" ht="15.75">
      <c r="A123" s="78"/>
      <c r="B123" s="78"/>
      <c r="C123" s="90"/>
      <c r="D123" s="90"/>
      <c r="E123" s="90"/>
      <c r="F123" s="90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81:F81"/>
    <mergeCell ref="A96:F96"/>
    <mergeCell ref="A110:F110"/>
    <mergeCell ref="A8:F8"/>
    <mergeCell ref="A19:F19"/>
    <mergeCell ref="A30:F30"/>
    <mergeCell ref="A43:F43"/>
    <mergeCell ref="A55:F55"/>
    <mergeCell ref="A68:F68"/>
  </mergeCells>
  <printOptions horizontalCentered="1"/>
  <pageMargins left="0.4724409448818898" right="0.2755905511811024" top="0.1968503937007874" bottom="0.03937007874015748" header="0.5118110236220472" footer="0.5118110236220472"/>
  <pageSetup orientation="portrait" paperSize="9" scale="81" r:id="rId1"/>
  <rowBreaks count="4" manualBreakCount="4">
    <brk id="29" max="255" man="1"/>
    <brk id="54" max="255" man="1"/>
    <brk id="80" max="255" man="1"/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12" sqref="B12"/>
    </sheetView>
  </sheetViews>
  <sheetFormatPr defaultColWidth="10.28125" defaultRowHeight="15"/>
  <cols>
    <col min="1" max="1" width="3.28125" style="75" customWidth="1"/>
    <col min="2" max="2" width="47.8515625" style="83" customWidth="1"/>
    <col min="3" max="3" width="22.421875" style="117" customWidth="1"/>
    <col min="4" max="250" width="9.140625" style="75" customWidth="1"/>
    <col min="251" max="251" width="4.28125" style="75" customWidth="1"/>
    <col min="252" max="252" width="31.140625" style="75" customWidth="1"/>
    <col min="253" max="255" width="10.00390625" style="75" customWidth="1"/>
    <col min="256" max="16384" width="10.28125" style="75" customWidth="1"/>
  </cols>
  <sheetData>
    <row r="1" spans="1:256" ht="29.25" customHeight="1">
      <c r="A1" s="217" t="s">
        <v>252</v>
      </c>
      <c r="B1" s="217"/>
      <c r="C1" s="217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ht="12.75" customHeight="1">
      <c r="A2" s="181"/>
      <c r="B2" s="217" t="s">
        <v>87</v>
      </c>
      <c r="C2" s="217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ht="2.25" customHeight="1" thickBot="1"/>
    <row r="4" spans="1:3" ht="45" customHeight="1">
      <c r="A4" s="118" t="s">
        <v>47</v>
      </c>
      <c r="B4" s="119" t="s">
        <v>208</v>
      </c>
      <c r="C4" s="120" t="s">
        <v>88</v>
      </c>
    </row>
    <row r="5" spans="1:256" ht="31.5">
      <c r="A5" s="141">
        <v>1</v>
      </c>
      <c r="B5" s="142" t="s">
        <v>234</v>
      </c>
      <c r="C5" s="122">
        <v>25000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5.75">
      <c r="A6" s="141">
        <v>2</v>
      </c>
      <c r="B6" s="142" t="s">
        <v>235</v>
      </c>
      <c r="C6" s="122">
        <v>15800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7.25" customHeight="1">
      <c r="A7" s="141">
        <v>3</v>
      </c>
      <c r="B7" s="142" t="s">
        <v>209</v>
      </c>
      <c r="C7" s="122">
        <v>14000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5.75">
      <c r="A8" s="141">
        <v>4</v>
      </c>
      <c r="B8" s="142" t="s">
        <v>210</v>
      </c>
      <c r="C8" s="122">
        <v>13587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5" customHeight="1">
      <c r="A9" s="141">
        <v>5</v>
      </c>
      <c r="B9" s="142" t="s">
        <v>199</v>
      </c>
      <c r="C9" s="122">
        <v>12500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5.75">
      <c r="A10" s="141">
        <v>6</v>
      </c>
      <c r="B10" s="142" t="s">
        <v>236</v>
      </c>
      <c r="C10" s="122">
        <v>11700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5.75">
      <c r="A11" s="141">
        <v>7</v>
      </c>
      <c r="B11" s="142" t="s">
        <v>212</v>
      </c>
      <c r="C11" s="122">
        <v>10666.67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47.25">
      <c r="A12" s="141">
        <v>8</v>
      </c>
      <c r="B12" s="142" t="s">
        <v>237</v>
      </c>
      <c r="C12" s="122">
        <v>10000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6.5" customHeight="1">
      <c r="A13" s="141">
        <v>9</v>
      </c>
      <c r="B13" s="142" t="s">
        <v>180</v>
      </c>
      <c r="C13" s="122">
        <v>9800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6.5" customHeight="1">
      <c r="A14" s="141">
        <v>10</v>
      </c>
      <c r="B14" s="142" t="s">
        <v>238</v>
      </c>
      <c r="C14" s="122">
        <v>9770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5.75">
      <c r="A15" s="141">
        <v>11</v>
      </c>
      <c r="B15" s="142" t="s">
        <v>239</v>
      </c>
      <c r="C15" s="122">
        <v>9600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31.5">
      <c r="A16" s="141">
        <v>12</v>
      </c>
      <c r="B16" s="142" t="s">
        <v>187</v>
      </c>
      <c r="C16" s="122">
        <v>9000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7.25" customHeight="1">
      <c r="A17" s="141">
        <v>13</v>
      </c>
      <c r="B17" s="142" t="s">
        <v>176</v>
      </c>
      <c r="C17" s="122">
        <v>8900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4.25" customHeight="1">
      <c r="A18" s="141">
        <v>14</v>
      </c>
      <c r="B18" s="142" t="s">
        <v>211</v>
      </c>
      <c r="C18" s="122">
        <v>8820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5.75">
      <c r="A19" s="141">
        <v>15</v>
      </c>
      <c r="B19" s="142" t="s">
        <v>155</v>
      </c>
      <c r="C19" s="122">
        <v>8703.33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5.75">
      <c r="A20" s="141">
        <v>16</v>
      </c>
      <c r="B20" s="142" t="s">
        <v>214</v>
      </c>
      <c r="C20" s="122">
        <v>8684.71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5.75">
      <c r="A21" s="141">
        <v>17</v>
      </c>
      <c r="B21" s="142" t="s">
        <v>215</v>
      </c>
      <c r="C21" s="122">
        <v>8420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5.75">
      <c r="A22" s="141">
        <v>18</v>
      </c>
      <c r="B22" s="142" t="s">
        <v>186</v>
      </c>
      <c r="C22" s="122">
        <v>8400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5.75">
      <c r="A23" s="141">
        <v>19</v>
      </c>
      <c r="B23" s="142" t="s">
        <v>240</v>
      </c>
      <c r="C23" s="122">
        <v>8365.6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3.5" customHeight="1">
      <c r="A24" s="141">
        <v>20</v>
      </c>
      <c r="B24" s="142" t="s">
        <v>216</v>
      </c>
      <c r="C24" s="122">
        <v>8250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4.25" customHeight="1">
      <c r="A25" s="141">
        <v>21</v>
      </c>
      <c r="B25" s="142" t="s">
        <v>241</v>
      </c>
      <c r="C25" s="122">
        <v>8100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5" customHeight="1">
      <c r="A26" s="141">
        <v>22</v>
      </c>
      <c r="B26" s="142" t="s">
        <v>195</v>
      </c>
      <c r="C26" s="122">
        <v>8000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5.75">
      <c r="A27" s="141">
        <v>23</v>
      </c>
      <c r="B27" s="142" t="s">
        <v>213</v>
      </c>
      <c r="C27" s="122">
        <v>8000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5.75">
      <c r="A28" s="141">
        <v>24</v>
      </c>
      <c r="B28" s="142" t="s">
        <v>178</v>
      </c>
      <c r="C28" s="122">
        <v>8000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5.75">
      <c r="A29" s="141">
        <v>25</v>
      </c>
      <c r="B29" s="142" t="s">
        <v>196</v>
      </c>
      <c r="C29" s="122">
        <v>8000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5.75">
      <c r="A30" s="141">
        <v>26</v>
      </c>
      <c r="B30" s="142" t="s">
        <v>217</v>
      </c>
      <c r="C30" s="122">
        <v>8000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5.75">
      <c r="A31" s="141">
        <v>27</v>
      </c>
      <c r="B31" s="142" t="s">
        <v>218</v>
      </c>
      <c r="C31" s="122">
        <v>8000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5.75">
      <c r="A32" s="141">
        <v>28</v>
      </c>
      <c r="B32" s="142" t="s">
        <v>165</v>
      </c>
      <c r="C32" s="122">
        <v>8000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31.5">
      <c r="A33" s="141">
        <v>29</v>
      </c>
      <c r="B33" s="142" t="s">
        <v>242</v>
      </c>
      <c r="C33" s="122">
        <v>8000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3" ht="15.75" customHeight="1">
      <c r="A34" s="141">
        <v>30</v>
      </c>
      <c r="B34" s="142" t="s">
        <v>153</v>
      </c>
      <c r="C34" s="123">
        <v>8000</v>
      </c>
    </row>
    <row r="35" spans="1:3" ht="15.75">
      <c r="A35" s="141">
        <v>31</v>
      </c>
      <c r="B35" s="142" t="s">
        <v>188</v>
      </c>
      <c r="C35" s="123">
        <v>8000</v>
      </c>
    </row>
    <row r="36" spans="1:3" ht="15.75">
      <c r="A36" s="141">
        <v>32</v>
      </c>
      <c r="B36" s="142" t="s">
        <v>154</v>
      </c>
      <c r="C36" s="123">
        <v>8000</v>
      </c>
    </row>
    <row r="37" spans="1:3" ht="15.75">
      <c r="A37" s="141">
        <v>33</v>
      </c>
      <c r="B37" s="142" t="s">
        <v>185</v>
      </c>
      <c r="C37" s="123">
        <v>7950</v>
      </c>
    </row>
    <row r="38" spans="1:3" ht="15.75">
      <c r="A38" s="141">
        <v>34</v>
      </c>
      <c r="B38" s="142" t="s">
        <v>166</v>
      </c>
      <c r="C38" s="123">
        <v>7921.67</v>
      </c>
    </row>
    <row r="39" spans="1:3" ht="31.5">
      <c r="A39" s="141">
        <v>35</v>
      </c>
      <c r="B39" s="142" t="s">
        <v>243</v>
      </c>
      <c r="C39" s="123">
        <v>7875</v>
      </c>
    </row>
    <row r="40" spans="1:3" ht="15.75">
      <c r="A40" s="141">
        <v>36</v>
      </c>
      <c r="B40" s="142" t="s">
        <v>244</v>
      </c>
      <c r="C40" s="123">
        <v>7860</v>
      </c>
    </row>
    <row r="41" spans="1:3" ht="15.75">
      <c r="A41" s="141">
        <v>37</v>
      </c>
      <c r="B41" s="142" t="s">
        <v>189</v>
      </c>
      <c r="C41" s="123">
        <v>7800</v>
      </c>
    </row>
    <row r="42" spans="1:3" ht="15.75">
      <c r="A42" s="141">
        <v>38</v>
      </c>
      <c r="B42" s="142" t="s">
        <v>167</v>
      </c>
      <c r="C42" s="123">
        <v>7790</v>
      </c>
    </row>
    <row r="43" spans="1:3" ht="17.25" customHeight="1">
      <c r="A43" s="141">
        <v>39</v>
      </c>
      <c r="B43" s="142" t="s">
        <v>245</v>
      </c>
      <c r="C43" s="123">
        <v>7750</v>
      </c>
    </row>
    <row r="44" spans="1:3" ht="15.75">
      <c r="A44" s="141">
        <v>40</v>
      </c>
      <c r="B44" s="142" t="s">
        <v>190</v>
      </c>
      <c r="C44" s="123">
        <v>7741</v>
      </c>
    </row>
    <row r="45" spans="1:3" ht="31.5">
      <c r="A45" s="141">
        <v>41</v>
      </c>
      <c r="B45" s="142" t="s">
        <v>168</v>
      </c>
      <c r="C45" s="123">
        <v>7676</v>
      </c>
    </row>
    <row r="46" spans="1:3" ht="15.75">
      <c r="A46" s="141">
        <v>42</v>
      </c>
      <c r="B46" s="142" t="s">
        <v>246</v>
      </c>
      <c r="C46" s="123">
        <v>7670</v>
      </c>
    </row>
    <row r="47" spans="1:3" ht="15.75">
      <c r="A47" s="141">
        <v>43</v>
      </c>
      <c r="B47" s="142" t="s">
        <v>156</v>
      </c>
      <c r="C47" s="123">
        <v>7500</v>
      </c>
    </row>
    <row r="48" spans="1:3" ht="15.75">
      <c r="A48" s="141">
        <v>44</v>
      </c>
      <c r="B48" s="142" t="s">
        <v>197</v>
      </c>
      <c r="C48" s="123">
        <v>7500</v>
      </c>
    </row>
    <row r="49" spans="1:3" ht="15.75">
      <c r="A49" s="141">
        <v>45</v>
      </c>
      <c r="B49" s="142" t="s">
        <v>247</v>
      </c>
      <c r="C49" s="123">
        <v>7500</v>
      </c>
    </row>
    <row r="50" spans="1:3" ht="15.75">
      <c r="A50" s="141">
        <v>46</v>
      </c>
      <c r="B50" s="142" t="s">
        <v>191</v>
      </c>
      <c r="C50" s="123">
        <v>7500</v>
      </c>
    </row>
    <row r="51" spans="1:3" ht="15.75">
      <c r="A51" s="141">
        <v>47</v>
      </c>
      <c r="B51" s="142" t="s">
        <v>248</v>
      </c>
      <c r="C51" s="123">
        <v>7438.4</v>
      </c>
    </row>
    <row r="52" spans="1:3" ht="15.75">
      <c r="A52" s="141">
        <v>48</v>
      </c>
      <c r="B52" s="142" t="s">
        <v>249</v>
      </c>
      <c r="C52" s="123">
        <v>7438.4</v>
      </c>
    </row>
    <row r="53" spans="1:3" ht="15.75">
      <c r="A53" s="121">
        <v>49</v>
      </c>
      <c r="B53" s="142" t="s">
        <v>250</v>
      </c>
      <c r="C53" s="123">
        <v>7438.4</v>
      </c>
    </row>
    <row r="54" spans="1:3" ht="16.5" thickBot="1">
      <c r="A54" s="124">
        <v>50</v>
      </c>
      <c r="B54" s="142" t="s">
        <v>251</v>
      </c>
      <c r="C54" s="125">
        <v>7344.12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1"/>
  <sheetViews>
    <sheetView view="pageBreakPreview" zoomScale="89" zoomScaleSheetLayoutView="89" zoomScalePageLayoutView="0" workbookViewId="0" topLeftCell="A82">
      <selection activeCell="A102" sqref="A102"/>
    </sheetView>
  </sheetViews>
  <sheetFormatPr defaultColWidth="8.8515625" defaultRowHeight="15"/>
  <cols>
    <col min="1" max="1" width="59.140625" style="75" customWidth="1"/>
    <col min="2" max="2" width="24.57421875" style="98" customWidth="1"/>
    <col min="3" max="16384" width="8.8515625" style="1" customWidth="1"/>
  </cols>
  <sheetData>
    <row r="1" spans="1:2" ht="62.25" customHeight="1">
      <c r="A1" s="218" t="s">
        <v>253</v>
      </c>
      <c r="B1" s="218"/>
    </row>
    <row r="2" spans="1:2" ht="14.25" customHeight="1">
      <c r="A2" s="219"/>
      <c r="B2" s="219"/>
    </row>
    <row r="3" spans="1:2" ht="44.25" customHeight="1" thickBot="1">
      <c r="A3" s="76" t="s">
        <v>44</v>
      </c>
      <c r="B3" s="92" t="s">
        <v>89</v>
      </c>
    </row>
    <row r="4" spans="1:2" ht="40.5" customHeight="1" thickTop="1">
      <c r="A4" s="93" t="s">
        <v>29</v>
      </c>
      <c r="B4" s="94">
        <v>6471</v>
      </c>
    </row>
    <row r="5" spans="1:2" ht="15.75">
      <c r="A5" s="142" t="s">
        <v>234</v>
      </c>
      <c r="B5" s="144">
        <v>25000</v>
      </c>
    </row>
    <row r="6" spans="1:2" ht="18" customHeight="1">
      <c r="A6" s="142" t="s">
        <v>235</v>
      </c>
      <c r="B6" s="144">
        <v>15800</v>
      </c>
    </row>
    <row r="7" spans="1:2" ht="15.75">
      <c r="A7" s="142" t="s">
        <v>209</v>
      </c>
      <c r="B7" s="144">
        <v>14000</v>
      </c>
    </row>
    <row r="8" spans="1:2" ht="15.75">
      <c r="A8" s="142" t="s">
        <v>236</v>
      </c>
      <c r="B8" s="144">
        <v>11700</v>
      </c>
    </row>
    <row r="9" spans="1:2" ht="15.75">
      <c r="A9" s="142" t="s">
        <v>238</v>
      </c>
      <c r="B9" s="144">
        <v>9770</v>
      </c>
    </row>
    <row r="10" spans="1:2" ht="15.75">
      <c r="A10" s="142" t="s">
        <v>239</v>
      </c>
      <c r="B10" s="144">
        <v>9600</v>
      </c>
    </row>
    <row r="11" spans="1:2" ht="15.75">
      <c r="A11" s="142" t="s">
        <v>155</v>
      </c>
      <c r="B11" s="144">
        <v>8703.33</v>
      </c>
    </row>
    <row r="12" spans="1:2" ht="15.75">
      <c r="A12" s="142" t="s">
        <v>186</v>
      </c>
      <c r="B12" s="144">
        <v>8400</v>
      </c>
    </row>
    <row r="13" spans="1:2" ht="15.75">
      <c r="A13" s="142" t="s">
        <v>216</v>
      </c>
      <c r="B13" s="144">
        <v>8250</v>
      </c>
    </row>
    <row r="14" spans="1:2" ht="15.75">
      <c r="A14" s="173" t="s">
        <v>195</v>
      </c>
      <c r="B14" s="174">
        <v>8000</v>
      </c>
    </row>
    <row r="15" spans="1:2" ht="16.5" thickBot="1">
      <c r="A15" s="173" t="s">
        <v>213</v>
      </c>
      <c r="B15" s="174">
        <v>8000</v>
      </c>
    </row>
    <row r="16" spans="1:2" ht="24" customHeight="1" thickTop="1">
      <c r="A16" s="143" t="s">
        <v>3</v>
      </c>
      <c r="B16" s="94">
        <v>5384</v>
      </c>
    </row>
    <row r="17" spans="1:2" ht="18" customHeight="1">
      <c r="A17" s="142" t="s">
        <v>180</v>
      </c>
      <c r="B17" s="95">
        <v>9800</v>
      </c>
    </row>
    <row r="18" spans="1:2" ht="18" customHeight="1">
      <c r="A18" s="142" t="s">
        <v>240</v>
      </c>
      <c r="B18" s="95">
        <v>8365.6</v>
      </c>
    </row>
    <row r="19" spans="1:2" ht="18" customHeight="1">
      <c r="A19" s="142" t="s">
        <v>185</v>
      </c>
      <c r="B19" s="95">
        <v>7950</v>
      </c>
    </row>
    <row r="20" spans="1:2" ht="18" customHeight="1">
      <c r="A20" s="142" t="s">
        <v>244</v>
      </c>
      <c r="B20" s="95">
        <v>7860</v>
      </c>
    </row>
    <row r="21" spans="1:2" ht="18" customHeight="1">
      <c r="A21" s="142" t="s">
        <v>245</v>
      </c>
      <c r="B21" s="95">
        <v>7750</v>
      </c>
    </row>
    <row r="22" spans="1:2" ht="18" customHeight="1">
      <c r="A22" s="142" t="s">
        <v>248</v>
      </c>
      <c r="B22" s="95">
        <v>7438.4</v>
      </c>
    </row>
    <row r="23" spans="1:2" ht="18" customHeight="1">
      <c r="A23" s="142" t="s">
        <v>249</v>
      </c>
      <c r="B23" s="95">
        <v>7438.4</v>
      </c>
    </row>
    <row r="24" spans="1:2" ht="18" customHeight="1">
      <c r="A24" s="142" t="s">
        <v>250</v>
      </c>
      <c r="B24" s="95">
        <v>7438.4</v>
      </c>
    </row>
    <row r="25" spans="1:2" ht="17.25" customHeight="1">
      <c r="A25" s="142" t="s">
        <v>143</v>
      </c>
      <c r="B25" s="95">
        <v>7249</v>
      </c>
    </row>
    <row r="26" spans="1:2" ht="18" customHeight="1">
      <c r="A26" s="142" t="s">
        <v>169</v>
      </c>
      <c r="B26" s="95">
        <v>7000</v>
      </c>
    </row>
    <row r="27" spans="1:2" ht="18" customHeight="1">
      <c r="A27" s="142" t="s">
        <v>123</v>
      </c>
      <c r="B27" s="95">
        <v>6861.67</v>
      </c>
    </row>
    <row r="28" spans="1:2" ht="18" customHeight="1" thickBot="1">
      <c r="A28" s="142" t="s">
        <v>200</v>
      </c>
      <c r="B28" s="126">
        <v>6800</v>
      </c>
    </row>
    <row r="29" spans="1:2" ht="24.75" customHeight="1" thickTop="1">
      <c r="A29" s="143" t="s">
        <v>2</v>
      </c>
      <c r="B29" s="94">
        <v>5018</v>
      </c>
    </row>
    <row r="30" spans="1:2" ht="20.25" customHeight="1">
      <c r="A30" s="142" t="s">
        <v>176</v>
      </c>
      <c r="B30" s="144">
        <v>8900</v>
      </c>
    </row>
    <row r="31" spans="1:2" ht="20.25" customHeight="1">
      <c r="A31" s="142" t="s">
        <v>211</v>
      </c>
      <c r="B31" s="144">
        <v>8820</v>
      </c>
    </row>
    <row r="32" spans="1:2" ht="16.5" customHeight="1">
      <c r="A32" s="142" t="s">
        <v>214</v>
      </c>
      <c r="B32" s="144">
        <v>8684.71</v>
      </c>
    </row>
    <row r="33" spans="1:2" ht="20.25" customHeight="1">
      <c r="A33" s="142" t="s">
        <v>178</v>
      </c>
      <c r="B33" s="144">
        <v>8000</v>
      </c>
    </row>
    <row r="34" spans="1:2" ht="20.25" customHeight="1">
      <c r="A34" s="142" t="s">
        <v>196</v>
      </c>
      <c r="B34" s="144">
        <v>8000</v>
      </c>
    </row>
    <row r="35" spans="1:2" ht="20.25" customHeight="1">
      <c r="A35" s="142" t="s">
        <v>189</v>
      </c>
      <c r="B35" s="144">
        <v>7800</v>
      </c>
    </row>
    <row r="36" spans="1:2" ht="17.25" customHeight="1">
      <c r="A36" s="142" t="s">
        <v>156</v>
      </c>
      <c r="B36" s="144">
        <v>7500</v>
      </c>
    </row>
    <row r="37" spans="1:2" ht="19.5" customHeight="1">
      <c r="A37" s="142" t="s">
        <v>179</v>
      </c>
      <c r="B37" s="144">
        <v>7000</v>
      </c>
    </row>
    <row r="38" spans="1:2" ht="18.75" customHeight="1">
      <c r="A38" s="142" t="s">
        <v>254</v>
      </c>
      <c r="B38" s="144">
        <v>7000</v>
      </c>
    </row>
    <row r="39" spans="1:2" ht="18" customHeight="1" thickBot="1">
      <c r="A39" s="142" t="s">
        <v>255</v>
      </c>
      <c r="B39" s="144">
        <v>6850</v>
      </c>
    </row>
    <row r="40" spans="1:2" ht="24.75" customHeight="1" thickTop="1">
      <c r="A40" s="143" t="s">
        <v>1</v>
      </c>
      <c r="B40" s="94">
        <v>4455</v>
      </c>
    </row>
    <row r="41" spans="1:2" ht="19.5" customHeight="1">
      <c r="A41" s="142" t="s">
        <v>215</v>
      </c>
      <c r="B41" s="95">
        <v>8420</v>
      </c>
    </row>
    <row r="42" spans="1:2" ht="19.5" customHeight="1">
      <c r="A42" s="142" t="s">
        <v>217</v>
      </c>
      <c r="B42" s="95">
        <v>8000</v>
      </c>
    </row>
    <row r="43" spans="1:2" ht="19.5" customHeight="1">
      <c r="A43" s="142" t="s">
        <v>218</v>
      </c>
      <c r="B43" s="95">
        <v>8000</v>
      </c>
    </row>
    <row r="44" spans="1:2" ht="19.5" customHeight="1">
      <c r="A44" s="142" t="s">
        <v>256</v>
      </c>
      <c r="B44" s="95">
        <v>7000</v>
      </c>
    </row>
    <row r="45" spans="1:2" ht="19.5" customHeight="1">
      <c r="A45" s="142" t="s">
        <v>193</v>
      </c>
      <c r="B45" s="95">
        <v>6666.67</v>
      </c>
    </row>
    <row r="46" spans="1:2" ht="19.5" customHeight="1">
      <c r="A46" s="142" t="s">
        <v>201</v>
      </c>
      <c r="B46" s="95">
        <v>5082</v>
      </c>
    </row>
    <row r="47" spans="1:2" ht="19.5" customHeight="1">
      <c r="A47" s="142" t="s">
        <v>170</v>
      </c>
      <c r="B47" s="95">
        <v>4861.5</v>
      </c>
    </row>
    <row r="48" spans="1:2" ht="19.5" customHeight="1">
      <c r="A48" s="142" t="s">
        <v>257</v>
      </c>
      <c r="B48" s="95">
        <v>4633.5</v>
      </c>
    </row>
    <row r="49" spans="1:2" ht="19.5" customHeight="1">
      <c r="A49" s="142" t="s">
        <v>144</v>
      </c>
      <c r="B49" s="95">
        <v>4574.33</v>
      </c>
    </row>
    <row r="50" spans="1:2" ht="19.5" customHeight="1">
      <c r="A50" s="142" t="s">
        <v>258</v>
      </c>
      <c r="B50" s="95">
        <v>4500</v>
      </c>
    </row>
    <row r="51" spans="1:2" ht="19.5" customHeight="1" thickBot="1">
      <c r="A51" s="142" t="s">
        <v>259</v>
      </c>
      <c r="B51" s="95">
        <v>4500</v>
      </c>
    </row>
    <row r="52" spans="1:2" ht="31.5" customHeight="1" thickTop="1">
      <c r="A52" s="143" t="s">
        <v>5</v>
      </c>
      <c r="B52" s="94">
        <v>4171</v>
      </c>
    </row>
    <row r="53" spans="1:2" ht="19.5" customHeight="1">
      <c r="A53" s="142" t="s">
        <v>260</v>
      </c>
      <c r="B53" s="95">
        <v>6242</v>
      </c>
    </row>
    <row r="54" spans="1:2" ht="19.5" customHeight="1">
      <c r="A54" s="142" t="s">
        <v>202</v>
      </c>
      <c r="B54" s="95">
        <v>5529.41</v>
      </c>
    </row>
    <row r="55" spans="1:2" ht="19.5" customHeight="1">
      <c r="A55" s="142" t="s">
        <v>124</v>
      </c>
      <c r="B55" s="95">
        <v>4700.21</v>
      </c>
    </row>
    <row r="56" spans="1:2" ht="19.5" customHeight="1">
      <c r="A56" s="142" t="s">
        <v>181</v>
      </c>
      <c r="B56" s="95">
        <v>4307.67</v>
      </c>
    </row>
    <row r="57" spans="1:2" ht="19.5" customHeight="1">
      <c r="A57" s="142" t="s">
        <v>261</v>
      </c>
      <c r="B57" s="95">
        <v>4187.51</v>
      </c>
    </row>
    <row r="58" spans="1:2" ht="19.5" customHeight="1">
      <c r="A58" s="142" t="s">
        <v>262</v>
      </c>
      <c r="B58" s="95">
        <v>4156.75</v>
      </c>
    </row>
    <row r="59" spans="1:2" ht="19.5" customHeight="1">
      <c r="A59" s="142" t="s">
        <v>219</v>
      </c>
      <c r="B59" s="95">
        <v>4100</v>
      </c>
    </row>
    <row r="60" spans="1:2" ht="17.25" customHeight="1">
      <c r="A60" s="142" t="s">
        <v>263</v>
      </c>
      <c r="B60" s="95">
        <v>4007.6</v>
      </c>
    </row>
    <row r="61" spans="1:2" ht="21.75" customHeight="1">
      <c r="A61" s="142" t="s">
        <v>264</v>
      </c>
      <c r="B61" s="95">
        <v>4000</v>
      </c>
    </row>
    <row r="62" spans="1:2" ht="17.25" customHeight="1">
      <c r="A62" s="142" t="s">
        <v>203</v>
      </c>
      <c r="B62" s="95">
        <v>4000</v>
      </c>
    </row>
    <row r="63" spans="1:2" ht="21" customHeight="1">
      <c r="A63" s="142" t="s">
        <v>265</v>
      </c>
      <c r="B63" s="95">
        <v>3958.94</v>
      </c>
    </row>
    <row r="64" spans="1:2" ht="65.25" customHeight="1">
      <c r="A64" s="145" t="s">
        <v>30</v>
      </c>
      <c r="B64" s="97">
        <v>4439</v>
      </c>
    </row>
    <row r="65" spans="1:2" ht="19.5" customHeight="1">
      <c r="A65" s="142" t="s">
        <v>198</v>
      </c>
      <c r="B65" s="95">
        <v>7000</v>
      </c>
    </row>
    <row r="66" spans="1:2" ht="17.25" customHeight="1">
      <c r="A66" s="142" t="s">
        <v>157</v>
      </c>
      <c r="B66" s="95">
        <v>6000</v>
      </c>
    </row>
    <row r="67" spans="1:2" ht="15" customHeight="1">
      <c r="A67" s="142" t="s">
        <v>266</v>
      </c>
      <c r="B67" s="170">
        <v>5791</v>
      </c>
    </row>
    <row r="68" spans="1:2" ht="14.25" customHeight="1">
      <c r="A68" s="142" t="s">
        <v>267</v>
      </c>
      <c r="B68" s="170">
        <v>5500</v>
      </c>
    </row>
    <row r="69" spans="1:2" ht="15" customHeight="1">
      <c r="A69" s="142" t="s">
        <v>125</v>
      </c>
      <c r="B69" s="170">
        <v>5330</v>
      </c>
    </row>
    <row r="70" spans="1:2" ht="20.25" customHeight="1">
      <c r="A70" s="142" t="s">
        <v>268</v>
      </c>
      <c r="B70" s="170">
        <v>4763</v>
      </c>
    </row>
    <row r="71" spans="1:2" ht="19.5" customHeight="1">
      <c r="A71" s="142" t="s">
        <v>159</v>
      </c>
      <c r="B71" s="170">
        <v>4690</v>
      </c>
    </row>
    <row r="72" spans="1:2" ht="20.25" customHeight="1">
      <c r="A72" s="142" t="s">
        <v>269</v>
      </c>
      <c r="B72" s="170">
        <v>4250</v>
      </c>
    </row>
    <row r="73" spans="1:2" ht="35.25" customHeight="1">
      <c r="A73" s="142" t="s">
        <v>158</v>
      </c>
      <c r="B73" s="170">
        <v>4000</v>
      </c>
    </row>
    <row r="74" spans="1:2" ht="16.5" customHeight="1">
      <c r="A74" s="142" t="s">
        <v>145</v>
      </c>
      <c r="B74" s="170">
        <v>3878</v>
      </c>
    </row>
    <row r="75" spans="1:2" ht="29.25" customHeight="1">
      <c r="A75" s="145" t="s">
        <v>6</v>
      </c>
      <c r="B75" s="169">
        <v>5021</v>
      </c>
    </row>
    <row r="76" spans="1:2" ht="20.25" customHeight="1">
      <c r="A76" s="142" t="s">
        <v>199</v>
      </c>
      <c r="B76" s="95">
        <v>12500</v>
      </c>
    </row>
    <row r="77" spans="1:2" ht="29.25" customHeight="1">
      <c r="A77" s="142" t="s">
        <v>237</v>
      </c>
      <c r="B77" s="95">
        <v>10000</v>
      </c>
    </row>
    <row r="78" spans="1:2" ht="18.75" customHeight="1">
      <c r="A78" s="142" t="s">
        <v>187</v>
      </c>
      <c r="B78" s="95">
        <v>9000</v>
      </c>
    </row>
    <row r="79" spans="1:2" ht="18" customHeight="1">
      <c r="A79" s="142" t="s">
        <v>241</v>
      </c>
      <c r="B79" s="95">
        <v>8100</v>
      </c>
    </row>
    <row r="80" spans="1:2" ht="18.75" customHeight="1">
      <c r="A80" s="142" t="s">
        <v>165</v>
      </c>
      <c r="B80" s="95">
        <v>8000</v>
      </c>
    </row>
    <row r="81" spans="1:2" ht="30" customHeight="1">
      <c r="A81" s="142" t="s">
        <v>242</v>
      </c>
      <c r="B81" s="95">
        <v>8000</v>
      </c>
    </row>
    <row r="82" spans="1:2" ht="18" customHeight="1">
      <c r="A82" s="142" t="s">
        <v>153</v>
      </c>
      <c r="B82" s="95">
        <v>8000</v>
      </c>
    </row>
    <row r="83" spans="1:2" ht="15.75" customHeight="1">
      <c r="A83" s="142" t="s">
        <v>188</v>
      </c>
      <c r="B83" s="95">
        <v>8000</v>
      </c>
    </row>
    <row r="84" spans="1:2" ht="30" customHeight="1">
      <c r="A84" s="142" t="s">
        <v>243</v>
      </c>
      <c r="B84" s="95">
        <v>7875</v>
      </c>
    </row>
    <row r="85" spans="1:2" ht="32.25" customHeight="1">
      <c r="A85" s="142" t="s">
        <v>168</v>
      </c>
      <c r="B85" s="95">
        <v>7676</v>
      </c>
    </row>
    <row r="86" spans="1:2" ht="18.75" customHeight="1">
      <c r="A86" s="142" t="s">
        <v>197</v>
      </c>
      <c r="B86" s="95">
        <v>7500</v>
      </c>
    </row>
    <row r="87" spans="1:2" ht="29.25" customHeight="1">
      <c r="A87" s="142" t="s">
        <v>220</v>
      </c>
      <c r="B87" s="95">
        <v>7246.11</v>
      </c>
    </row>
    <row r="88" spans="1:2" ht="78" customHeight="1">
      <c r="A88" s="145" t="s">
        <v>7</v>
      </c>
      <c r="B88" s="97">
        <v>5244</v>
      </c>
    </row>
    <row r="89" spans="1:2" ht="15.75">
      <c r="A89" s="142" t="s">
        <v>210</v>
      </c>
      <c r="B89" s="96">
        <v>13587</v>
      </c>
    </row>
    <row r="90" spans="1:2" ht="20.25" customHeight="1">
      <c r="A90" s="142" t="s">
        <v>212</v>
      </c>
      <c r="B90" s="96">
        <v>10666.67</v>
      </c>
    </row>
    <row r="91" spans="1:2" ht="19.5" customHeight="1">
      <c r="A91" s="142" t="s">
        <v>154</v>
      </c>
      <c r="B91" s="96">
        <v>8000</v>
      </c>
    </row>
    <row r="92" spans="1:2" ht="19.5" customHeight="1">
      <c r="A92" s="142" t="s">
        <v>166</v>
      </c>
      <c r="B92" s="96">
        <v>7921.67</v>
      </c>
    </row>
    <row r="93" spans="1:2" ht="19.5" customHeight="1">
      <c r="A93" s="142" t="s">
        <v>190</v>
      </c>
      <c r="B93" s="96">
        <v>7741</v>
      </c>
    </row>
    <row r="94" spans="1:2" ht="19.5" customHeight="1">
      <c r="A94" s="142" t="s">
        <v>246</v>
      </c>
      <c r="B94" s="96">
        <v>7670</v>
      </c>
    </row>
    <row r="95" spans="1:2" ht="19.5" customHeight="1">
      <c r="A95" s="142" t="s">
        <v>247</v>
      </c>
      <c r="B95" s="96">
        <v>7500</v>
      </c>
    </row>
    <row r="96" spans="1:2" ht="19.5" customHeight="1">
      <c r="A96" s="142" t="s">
        <v>191</v>
      </c>
      <c r="B96" s="96">
        <v>7500</v>
      </c>
    </row>
    <row r="97" spans="1:2" ht="19.5" customHeight="1">
      <c r="A97" s="142" t="s">
        <v>251</v>
      </c>
      <c r="B97" s="96">
        <v>7344.12</v>
      </c>
    </row>
    <row r="98" spans="1:2" ht="19.5" customHeight="1">
      <c r="A98" s="142" t="s">
        <v>270</v>
      </c>
      <c r="B98" s="96">
        <v>7200</v>
      </c>
    </row>
    <row r="99" spans="1:2" ht="17.25" customHeight="1">
      <c r="A99" s="142" t="s">
        <v>192</v>
      </c>
      <c r="B99" s="96">
        <v>7158</v>
      </c>
    </row>
    <row r="100" spans="1:2" ht="19.5" customHeight="1">
      <c r="A100" s="142" t="s">
        <v>271</v>
      </c>
      <c r="B100" s="146">
        <v>7064.29</v>
      </c>
    </row>
    <row r="101" spans="1:2" ht="22.5" customHeight="1">
      <c r="A101" s="145" t="s">
        <v>4</v>
      </c>
      <c r="B101" s="97">
        <v>4541</v>
      </c>
    </row>
    <row r="102" spans="1:2" ht="19.5" customHeight="1">
      <c r="A102" s="142" t="s">
        <v>127</v>
      </c>
      <c r="B102" s="96">
        <v>5475.24</v>
      </c>
    </row>
    <row r="103" spans="1:2" ht="19.5" customHeight="1">
      <c r="A103" s="142" t="s">
        <v>177</v>
      </c>
      <c r="B103" s="96">
        <v>5046.27</v>
      </c>
    </row>
    <row r="104" spans="1:2" ht="19.5" customHeight="1">
      <c r="A104" s="142" t="s">
        <v>182</v>
      </c>
      <c r="B104" s="96">
        <v>4953.88</v>
      </c>
    </row>
    <row r="105" spans="1:2" ht="19.5" customHeight="1">
      <c r="A105" s="142" t="s">
        <v>272</v>
      </c>
      <c r="B105" s="96">
        <v>4860</v>
      </c>
    </row>
    <row r="106" spans="1:2" ht="19.5" customHeight="1">
      <c r="A106" s="142" t="s">
        <v>126</v>
      </c>
      <c r="B106" s="96">
        <v>4530.5</v>
      </c>
    </row>
    <row r="107" spans="1:2" ht="17.25" customHeight="1">
      <c r="A107" s="142" t="s">
        <v>171</v>
      </c>
      <c r="B107" s="96">
        <v>4526.67</v>
      </c>
    </row>
    <row r="108" spans="1:2" ht="18.75" customHeight="1">
      <c r="A108" s="142" t="s">
        <v>221</v>
      </c>
      <c r="B108" s="96">
        <v>4072</v>
      </c>
    </row>
    <row r="109" spans="1:2" ht="20.25" customHeight="1">
      <c r="A109" s="142" t="s">
        <v>222</v>
      </c>
      <c r="B109" s="96">
        <v>4032.4</v>
      </c>
    </row>
    <row r="110" spans="1:2" ht="30" customHeight="1">
      <c r="A110" s="142" t="s">
        <v>273</v>
      </c>
      <c r="B110" s="96">
        <v>4000</v>
      </c>
    </row>
    <row r="111" spans="1:2" ht="18.75" customHeight="1">
      <c r="A111" s="142" t="s">
        <v>274</v>
      </c>
      <c r="B111" s="96">
        <v>4000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9" max="255" man="1"/>
    <brk id="7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4">
      <selection activeCell="E16" sqref="E16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5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20" t="s">
        <v>275</v>
      </c>
      <c r="B1" s="220"/>
      <c r="C1" s="220"/>
      <c r="D1" s="220"/>
      <c r="E1" s="220"/>
      <c r="F1" s="220"/>
      <c r="G1" s="220"/>
      <c r="I1" s="34"/>
    </row>
    <row r="2" spans="1:9" s="2" customFormat="1" ht="19.5" customHeight="1">
      <c r="A2" s="221" t="s">
        <v>38</v>
      </c>
      <c r="B2" s="221"/>
      <c r="C2" s="221"/>
      <c r="D2" s="221"/>
      <c r="E2" s="221"/>
      <c r="F2" s="221"/>
      <c r="G2" s="221"/>
      <c r="I2" s="34"/>
    </row>
    <row r="3" spans="1:9" s="4" customFormat="1" ht="13.5" customHeight="1" thickBot="1">
      <c r="A3" s="3"/>
      <c r="B3" s="3"/>
      <c r="C3" s="3"/>
      <c r="D3" s="3"/>
      <c r="E3" s="3"/>
      <c r="F3" s="3"/>
      <c r="I3" s="35"/>
    </row>
    <row r="4" spans="1:9" s="4" customFormat="1" ht="30" customHeight="1">
      <c r="A4" s="222"/>
      <c r="B4" s="224" t="s">
        <v>223</v>
      </c>
      <c r="C4" s="225"/>
      <c r="D4" s="226"/>
      <c r="E4" s="194" t="s">
        <v>224</v>
      </c>
      <c r="F4" s="194"/>
      <c r="G4" s="195"/>
      <c r="I4" s="35"/>
    </row>
    <row r="5" spans="1:9" s="4" customFormat="1" ht="48.75" customHeight="1">
      <c r="A5" s="223"/>
      <c r="B5" s="162" t="s">
        <v>31</v>
      </c>
      <c r="C5" s="53" t="s">
        <v>114</v>
      </c>
      <c r="D5" s="54" t="s">
        <v>32</v>
      </c>
      <c r="E5" s="175" t="s">
        <v>31</v>
      </c>
      <c r="F5" s="135" t="s">
        <v>114</v>
      </c>
      <c r="G5" s="33" t="s">
        <v>32</v>
      </c>
      <c r="I5" s="35"/>
    </row>
    <row r="6" spans="1:9" s="4" customFormat="1" ht="24.75" customHeight="1">
      <c r="A6" s="22" t="s">
        <v>33</v>
      </c>
      <c r="B6" s="28">
        <v>32575</v>
      </c>
      <c r="C6" s="28">
        <v>27764</v>
      </c>
      <c r="D6" s="61">
        <f>ROUND(C6/B6*100,1)</f>
        <v>85.2</v>
      </c>
      <c r="E6" s="37">
        <v>9613</v>
      </c>
      <c r="F6" s="28">
        <v>9445</v>
      </c>
      <c r="G6" s="38">
        <f>ROUND(F6/E6*100,1)</f>
        <v>98.3</v>
      </c>
      <c r="I6" s="35"/>
    </row>
    <row r="7" spans="1:10" s="5" customFormat="1" ht="24.75" customHeight="1">
      <c r="A7" s="19" t="s">
        <v>39</v>
      </c>
      <c r="B7" s="39">
        <f>SUM(B9:B27)</f>
        <v>29028</v>
      </c>
      <c r="C7" s="39">
        <f>SUM(C9:C27)</f>
        <v>24719</v>
      </c>
      <c r="D7" s="61">
        <f aca="true" t="shared" si="0" ref="D7:D27">ROUND(C7/B7*100,1)</f>
        <v>85.2</v>
      </c>
      <c r="E7" s="39">
        <f>SUM(E9:E27)</f>
        <v>8665</v>
      </c>
      <c r="F7" s="39">
        <f>SUM(F9:F27)</f>
        <v>8414</v>
      </c>
      <c r="G7" s="38">
        <f aca="true" t="shared" si="1" ref="G7:G27">ROUND(F7/E7*100,1)</f>
        <v>97.1</v>
      </c>
      <c r="I7" s="35"/>
      <c r="J7" s="41"/>
    </row>
    <row r="8" spans="1:10" s="5" customFormat="1" ht="27" customHeight="1">
      <c r="A8" s="42" t="s">
        <v>9</v>
      </c>
      <c r="B8" s="43"/>
      <c r="C8" s="59"/>
      <c r="D8" s="67"/>
      <c r="E8" s="40"/>
      <c r="F8" s="59"/>
      <c r="G8" s="69"/>
      <c r="I8" s="35"/>
      <c r="J8" s="41"/>
    </row>
    <row r="9" spans="1:10" ht="36.75" customHeight="1">
      <c r="A9" s="44" t="s">
        <v>10</v>
      </c>
      <c r="B9" s="45">
        <v>8022</v>
      </c>
      <c r="C9" s="60">
        <v>6369</v>
      </c>
      <c r="D9" s="68">
        <f t="shared" si="0"/>
        <v>79.4</v>
      </c>
      <c r="E9" s="46">
        <v>1310</v>
      </c>
      <c r="F9" s="62">
        <v>1087</v>
      </c>
      <c r="G9" s="70">
        <f t="shared" si="1"/>
        <v>83</v>
      </c>
      <c r="H9" s="178"/>
      <c r="I9" s="47"/>
      <c r="J9" s="41"/>
    </row>
    <row r="10" spans="1:10" ht="35.25" customHeight="1">
      <c r="A10" s="20" t="s">
        <v>11</v>
      </c>
      <c r="B10" s="45">
        <v>179</v>
      </c>
      <c r="C10" s="60">
        <v>191</v>
      </c>
      <c r="D10" s="61">
        <f t="shared" si="0"/>
        <v>106.7</v>
      </c>
      <c r="E10" s="45">
        <v>31</v>
      </c>
      <c r="F10" s="62">
        <v>42</v>
      </c>
      <c r="G10" s="38">
        <f t="shared" si="1"/>
        <v>135.5</v>
      </c>
      <c r="H10" s="178"/>
      <c r="I10" s="47"/>
      <c r="J10" s="41"/>
    </row>
    <row r="11" spans="1:16" s="17" customFormat="1" ht="23.25" customHeight="1" thickBot="1">
      <c r="A11" s="20" t="s">
        <v>12</v>
      </c>
      <c r="B11" s="48">
        <v>4534</v>
      </c>
      <c r="C11" s="60">
        <v>3800</v>
      </c>
      <c r="D11" s="61">
        <f t="shared" si="0"/>
        <v>83.8</v>
      </c>
      <c r="E11" s="48">
        <v>1181</v>
      </c>
      <c r="F11" s="62">
        <v>1051</v>
      </c>
      <c r="G11" s="38">
        <f t="shared" si="1"/>
        <v>89</v>
      </c>
      <c r="H11" s="178"/>
      <c r="I11" s="47"/>
      <c r="J11" s="41"/>
      <c r="K11" s="6"/>
      <c r="P11" s="6"/>
    </row>
    <row r="12" spans="1:17" ht="39.75" customHeight="1" thickBot="1">
      <c r="A12" s="20" t="s">
        <v>13</v>
      </c>
      <c r="B12" s="48">
        <v>607</v>
      </c>
      <c r="C12" s="60">
        <v>677</v>
      </c>
      <c r="D12" s="61">
        <f t="shared" si="0"/>
        <v>111.5</v>
      </c>
      <c r="E12" s="48">
        <v>350</v>
      </c>
      <c r="F12" s="62">
        <v>405</v>
      </c>
      <c r="G12" s="38">
        <f t="shared" si="1"/>
        <v>115.7</v>
      </c>
      <c r="H12" s="178"/>
      <c r="I12" s="47"/>
      <c r="J12" s="41"/>
      <c r="Q12" s="49"/>
    </row>
    <row r="13" spans="1:10" ht="35.25" customHeight="1">
      <c r="A13" s="20" t="s">
        <v>14</v>
      </c>
      <c r="B13" s="48">
        <v>94</v>
      </c>
      <c r="C13" s="60">
        <v>109</v>
      </c>
      <c r="D13" s="61">
        <f t="shared" si="0"/>
        <v>116</v>
      </c>
      <c r="E13" s="48">
        <v>37</v>
      </c>
      <c r="F13" s="62">
        <v>41</v>
      </c>
      <c r="G13" s="38">
        <f t="shared" si="1"/>
        <v>110.8</v>
      </c>
      <c r="H13" s="178"/>
      <c r="I13" s="47"/>
      <c r="J13" s="41"/>
    </row>
    <row r="14" spans="1:10" ht="23.25" customHeight="1">
      <c r="A14" s="20" t="s">
        <v>15</v>
      </c>
      <c r="B14" s="48">
        <v>754</v>
      </c>
      <c r="C14" s="60">
        <v>695</v>
      </c>
      <c r="D14" s="61">
        <f t="shared" si="0"/>
        <v>92.2</v>
      </c>
      <c r="E14" s="48">
        <v>180</v>
      </c>
      <c r="F14" s="62">
        <v>197</v>
      </c>
      <c r="G14" s="38">
        <f t="shared" si="1"/>
        <v>109.4</v>
      </c>
      <c r="H14" s="178"/>
      <c r="I14" s="47"/>
      <c r="J14" s="41"/>
    </row>
    <row r="15" spans="1:10" ht="37.5" customHeight="1">
      <c r="A15" s="20" t="s">
        <v>16</v>
      </c>
      <c r="B15" s="48">
        <v>3489</v>
      </c>
      <c r="C15" s="60">
        <v>3334</v>
      </c>
      <c r="D15" s="61">
        <f t="shared" si="0"/>
        <v>95.6</v>
      </c>
      <c r="E15" s="48">
        <v>1281</v>
      </c>
      <c r="F15" s="62">
        <v>1324</v>
      </c>
      <c r="G15" s="38">
        <f t="shared" si="1"/>
        <v>103.4</v>
      </c>
      <c r="H15" s="178"/>
      <c r="I15" s="47"/>
      <c r="J15" s="41"/>
    </row>
    <row r="16" spans="1:10" ht="36" customHeight="1">
      <c r="A16" s="20" t="s">
        <v>17</v>
      </c>
      <c r="B16" s="48">
        <v>980</v>
      </c>
      <c r="C16" s="60">
        <v>974</v>
      </c>
      <c r="D16" s="61">
        <f t="shared" si="0"/>
        <v>99.4</v>
      </c>
      <c r="E16" s="48">
        <v>310</v>
      </c>
      <c r="F16" s="62">
        <v>324</v>
      </c>
      <c r="G16" s="38">
        <f t="shared" si="1"/>
        <v>104.5</v>
      </c>
      <c r="H16" s="178"/>
      <c r="I16" s="47"/>
      <c r="J16" s="41"/>
    </row>
    <row r="17" spans="1:10" ht="34.5" customHeight="1">
      <c r="A17" s="20" t="s">
        <v>18</v>
      </c>
      <c r="B17" s="48">
        <v>454</v>
      </c>
      <c r="C17" s="60">
        <v>428</v>
      </c>
      <c r="D17" s="61">
        <f t="shared" si="0"/>
        <v>94.3</v>
      </c>
      <c r="E17" s="48">
        <v>140</v>
      </c>
      <c r="F17" s="62">
        <v>151</v>
      </c>
      <c r="G17" s="38">
        <f t="shared" si="1"/>
        <v>107.9</v>
      </c>
      <c r="H17" s="178"/>
      <c r="I17" s="47"/>
      <c r="J17" s="41"/>
    </row>
    <row r="18" spans="1:10" ht="27" customHeight="1">
      <c r="A18" s="20" t="s">
        <v>19</v>
      </c>
      <c r="B18" s="48">
        <v>237</v>
      </c>
      <c r="C18" s="60">
        <v>203</v>
      </c>
      <c r="D18" s="61">
        <f t="shared" si="0"/>
        <v>85.7</v>
      </c>
      <c r="E18" s="48">
        <v>78</v>
      </c>
      <c r="F18" s="62">
        <v>86</v>
      </c>
      <c r="G18" s="38">
        <f t="shared" si="1"/>
        <v>110.3</v>
      </c>
      <c r="H18" s="178"/>
      <c r="I18" s="47"/>
      <c r="J18" s="41"/>
    </row>
    <row r="19" spans="1:10" ht="27" customHeight="1">
      <c r="A19" s="20" t="s">
        <v>20</v>
      </c>
      <c r="B19" s="48">
        <v>601</v>
      </c>
      <c r="C19" s="60">
        <v>482</v>
      </c>
      <c r="D19" s="61">
        <f t="shared" si="0"/>
        <v>80.2</v>
      </c>
      <c r="E19" s="48">
        <v>219</v>
      </c>
      <c r="F19" s="62">
        <v>200</v>
      </c>
      <c r="G19" s="38">
        <f t="shared" si="1"/>
        <v>91.3</v>
      </c>
      <c r="H19" s="178"/>
      <c r="I19" s="47"/>
      <c r="J19" s="41"/>
    </row>
    <row r="20" spans="1:10" ht="28.5" customHeight="1">
      <c r="A20" s="20" t="s">
        <v>21</v>
      </c>
      <c r="B20" s="48">
        <v>200</v>
      </c>
      <c r="C20" s="60">
        <v>174</v>
      </c>
      <c r="D20" s="61">
        <f t="shared" si="0"/>
        <v>87</v>
      </c>
      <c r="E20" s="48">
        <v>68</v>
      </c>
      <c r="F20" s="62">
        <v>70</v>
      </c>
      <c r="G20" s="38">
        <f t="shared" si="1"/>
        <v>102.9</v>
      </c>
      <c r="H20" s="178"/>
      <c r="I20" s="47"/>
      <c r="J20" s="41"/>
    </row>
    <row r="21" spans="1:10" ht="39" customHeight="1">
      <c r="A21" s="20" t="s">
        <v>22</v>
      </c>
      <c r="B21" s="48">
        <v>314</v>
      </c>
      <c r="C21" s="60">
        <v>353</v>
      </c>
      <c r="D21" s="61">
        <f t="shared" si="0"/>
        <v>112.4</v>
      </c>
      <c r="E21" s="48">
        <v>122</v>
      </c>
      <c r="F21" s="62">
        <v>153</v>
      </c>
      <c r="G21" s="38">
        <f t="shared" si="1"/>
        <v>125.4</v>
      </c>
      <c r="H21" s="178"/>
      <c r="I21" s="47"/>
      <c r="J21" s="41"/>
    </row>
    <row r="22" spans="1:10" ht="39.75" customHeight="1">
      <c r="A22" s="20" t="s">
        <v>23</v>
      </c>
      <c r="B22" s="48">
        <v>465</v>
      </c>
      <c r="C22" s="60">
        <v>456</v>
      </c>
      <c r="D22" s="61">
        <f t="shared" si="0"/>
        <v>98.1</v>
      </c>
      <c r="E22" s="48">
        <v>144</v>
      </c>
      <c r="F22" s="62">
        <v>165</v>
      </c>
      <c r="G22" s="38">
        <f t="shared" si="1"/>
        <v>114.6</v>
      </c>
      <c r="H22" s="178"/>
      <c r="I22" s="47"/>
      <c r="J22" s="41"/>
    </row>
    <row r="23" spans="1:10" ht="37.5" customHeight="1">
      <c r="A23" s="20" t="s">
        <v>24</v>
      </c>
      <c r="B23" s="48">
        <v>5904</v>
      </c>
      <c r="C23" s="60">
        <v>4487</v>
      </c>
      <c r="D23" s="61">
        <f t="shared" si="0"/>
        <v>76</v>
      </c>
      <c r="E23" s="48">
        <v>2352</v>
      </c>
      <c r="F23" s="62">
        <v>2232</v>
      </c>
      <c r="G23" s="38">
        <f t="shared" si="1"/>
        <v>94.9</v>
      </c>
      <c r="H23" s="178"/>
      <c r="I23" s="47"/>
      <c r="J23" s="41"/>
    </row>
    <row r="24" spans="1:10" ht="23.25" customHeight="1">
      <c r="A24" s="20" t="s">
        <v>25</v>
      </c>
      <c r="B24" s="48">
        <v>766</v>
      </c>
      <c r="C24" s="60">
        <v>734</v>
      </c>
      <c r="D24" s="61">
        <f t="shared" si="0"/>
        <v>95.8</v>
      </c>
      <c r="E24" s="48">
        <v>297</v>
      </c>
      <c r="F24" s="62">
        <v>343</v>
      </c>
      <c r="G24" s="38">
        <f t="shared" si="1"/>
        <v>115.5</v>
      </c>
      <c r="H24" s="178"/>
      <c r="I24" s="47"/>
      <c r="J24" s="41"/>
    </row>
    <row r="25" spans="1:10" ht="36" customHeight="1">
      <c r="A25" s="20" t="s">
        <v>26</v>
      </c>
      <c r="B25" s="48">
        <v>1056</v>
      </c>
      <c r="C25" s="60">
        <v>965</v>
      </c>
      <c r="D25" s="61">
        <f t="shared" si="0"/>
        <v>91.4</v>
      </c>
      <c r="E25" s="48">
        <v>425</v>
      </c>
      <c r="F25" s="62">
        <v>420</v>
      </c>
      <c r="G25" s="38">
        <f t="shared" si="1"/>
        <v>98.8</v>
      </c>
      <c r="H25" s="178"/>
      <c r="I25" s="47"/>
      <c r="J25" s="41"/>
    </row>
    <row r="26" spans="1:10" ht="33" customHeight="1">
      <c r="A26" s="20" t="s">
        <v>27</v>
      </c>
      <c r="B26" s="48">
        <v>93</v>
      </c>
      <c r="C26" s="60">
        <v>96</v>
      </c>
      <c r="D26" s="61">
        <f t="shared" si="0"/>
        <v>103.2</v>
      </c>
      <c r="E26" s="48">
        <v>35</v>
      </c>
      <c r="F26" s="62">
        <v>46</v>
      </c>
      <c r="G26" s="38">
        <f t="shared" si="1"/>
        <v>131.4</v>
      </c>
      <c r="H26" s="178"/>
      <c r="I26" s="47"/>
      <c r="J26" s="41"/>
    </row>
    <row r="27" spans="1:10" ht="24" customHeight="1" thickBot="1">
      <c r="A27" s="21" t="s">
        <v>28</v>
      </c>
      <c r="B27" s="50">
        <v>279</v>
      </c>
      <c r="C27" s="63">
        <v>192</v>
      </c>
      <c r="D27" s="64">
        <f t="shared" si="0"/>
        <v>68.8</v>
      </c>
      <c r="E27" s="50">
        <v>105</v>
      </c>
      <c r="F27" s="65">
        <v>77</v>
      </c>
      <c r="G27" s="66">
        <f t="shared" si="1"/>
        <v>73.3</v>
      </c>
      <c r="H27" s="178"/>
      <c r="I27" s="47"/>
      <c r="J27" s="41"/>
    </row>
    <row r="28" spans="1:9" ht="18.75">
      <c r="A28" s="7"/>
      <c r="B28" s="16"/>
      <c r="F28" s="51"/>
      <c r="I28" s="6"/>
    </row>
    <row r="29" spans="1:9" ht="18.75">
      <c r="A29" s="7"/>
      <c r="B29" s="7"/>
      <c r="F29" s="35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view="pageBreakPreview" zoomScale="70" zoomScaleNormal="75" zoomScaleSheetLayoutView="70" zoomScalePageLayoutView="0" workbookViewId="0" topLeftCell="A1">
      <selection activeCell="C9" sqref="C9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8" width="9.140625" style="6" bestFit="1" customWidth="1"/>
    <col min="9" max="16384" width="8.8515625" style="6" customWidth="1"/>
  </cols>
  <sheetData>
    <row r="1" spans="1:7" s="2" customFormat="1" ht="22.5" customHeight="1">
      <c r="A1" s="190" t="s">
        <v>275</v>
      </c>
      <c r="B1" s="190"/>
      <c r="C1" s="190"/>
      <c r="D1" s="190"/>
      <c r="E1" s="190"/>
      <c r="F1" s="190"/>
      <c r="G1" s="190"/>
    </row>
    <row r="2" spans="1:7" s="2" customFormat="1" ht="19.5" customHeight="1">
      <c r="A2" s="191" t="s">
        <v>34</v>
      </c>
      <c r="B2" s="191"/>
      <c r="C2" s="191"/>
      <c r="D2" s="191"/>
      <c r="E2" s="191"/>
      <c r="F2" s="191"/>
      <c r="G2" s="191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222"/>
      <c r="B4" s="194" t="s">
        <v>223</v>
      </c>
      <c r="C4" s="194"/>
      <c r="D4" s="194"/>
      <c r="E4" s="194" t="s">
        <v>224</v>
      </c>
      <c r="F4" s="194"/>
      <c r="G4" s="195"/>
    </row>
    <row r="5" spans="1:7" s="4" customFormat="1" ht="51.75" customHeight="1">
      <c r="A5" s="223"/>
      <c r="B5" s="163" t="s">
        <v>31</v>
      </c>
      <c r="C5" s="10" t="s">
        <v>114</v>
      </c>
      <c r="D5" s="36" t="s">
        <v>32</v>
      </c>
      <c r="E5" s="162">
        <v>2017</v>
      </c>
      <c r="F5" s="53">
        <v>2018</v>
      </c>
      <c r="G5" s="33" t="s">
        <v>32</v>
      </c>
    </row>
    <row r="6" spans="1:9" s="4" customFormat="1" ht="28.5" customHeight="1">
      <c r="A6" s="22" t="s">
        <v>33</v>
      </c>
      <c r="B6" s="28">
        <f>SUM(B7:B15)</f>
        <v>32575</v>
      </c>
      <c r="C6" s="147">
        <f>SUM(C7:C15)</f>
        <v>27764</v>
      </c>
      <c r="D6" s="9">
        <f>ROUND(C6/B6*100,1)</f>
        <v>85.2</v>
      </c>
      <c r="E6" s="28">
        <f>SUM(E7:E15)</f>
        <v>9613</v>
      </c>
      <c r="F6" s="28">
        <f>SUM(F7:F15)</f>
        <v>9445</v>
      </c>
      <c r="G6" s="100">
        <f>ROUND(F6/E6*100,1)</f>
        <v>98.3</v>
      </c>
      <c r="I6" s="29"/>
    </row>
    <row r="7" spans="1:9" s="5" customFormat="1" ht="45.75" customHeight="1">
      <c r="A7" s="136" t="s">
        <v>35</v>
      </c>
      <c r="B7" s="157">
        <v>4467</v>
      </c>
      <c r="C7" s="30">
        <v>3725</v>
      </c>
      <c r="D7" s="9">
        <f aca="true" t="shared" si="0" ref="D7:D15">ROUND(C7/B7*100,1)</f>
        <v>83.4</v>
      </c>
      <c r="E7" s="31">
        <v>1544</v>
      </c>
      <c r="F7" s="30">
        <v>1452</v>
      </c>
      <c r="G7" s="100">
        <f aca="true" t="shared" si="1" ref="G7:G15">ROUND(F7/E7*100,1)</f>
        <v>94</v>
      </c>
      <c r="H7" s="179"/>
      <c r="I7" s="29"/>
    </row>
    <row r="8" spans="1:9" s="5" customFormat="1" ht="30" customHeight="1">
      <c r="A8" s="136" t="s">
        <v>3</v>
      </c>
      <c r="B8" s="157">
        <v>2685</v>
      </c>
      <c r="C8" s="30">
        <v>2529</v>
      </c>
      <c r="D8" s="9">
        <f t="shared" si="0"/>
        <v>94.2</v>
      </c>
      <c r="E8" s="31">
        <v>936</v>
      </c>
      <c r="F8" s="30">
        <v>1028</v>
      </c>
      <c r="G8" s="100">
        <f t="shared" si="1"/>
        <v>109.8</v>
      </c>
      <c r="H8" s="179"/>
      <c r="I8" s="29"/>
    </row>
    <row r="9" spans="1:9" ht="33" customHeight="1">
      <c r="A9" s="136" t="s">
        <v>2</v>
      </c>
      <c r="B9" s="157">
        <v>2621</v>
      </c>
      <c r="C9" s="30">
        <v>2370</v>
      </c>
      <c r="D9" s="9">
        <f t="shared" si="0"/>
        <v>90.4</v>
      </c>
      <c r="E9" s="31">
        <v>835</v>
      </c>
      <c r="F9" s="30">
        <v>930</v>
      </c>
      <c r="G9" s="100">
        <f t="shared" si="1"/>
        <v>111.4</v>
      </c>
      <c r="H9" s="179"/>
      <c r="I9" s="29"/>
    </row>
    <row r="10" spans="1:9" ht="28.5" customHeight="1">
      <c r="A10" s="136" t="s">
        <v>1</v>
      </c>
      <c r="B10" s="157">
        <v>1373</v>
      </c>
      <c r="C10" s="30">
        <v>1207</v>
      </c>
      <c r="D10" s="9">
        <f t="shared" si="0"/>
        <v>87.9</v>
      </c>
      <c r="E10" s="31">
        <v>460</v>
      </c>
      <c r="F10" s="30">
        <v>501</v>
      </c>
      <c r="G10" s="100">
        <f t="shared" si="1"/>
        <v>108.9</v>
      </c>
      <c r="H10" s="179"/>
      <c r="I10" s="29"/>
    </row>
    <row r="11" spans="1:9" s="17" customFormat="1" ht="31.5" customHeight="1">
      <c r="A11" s="136" t="s">
        <v>5</v>
      </c>
      <c r="B11" s="157">
        <v>4829</v>
      </c>
      <c r="C11" s="30">
        <v>4266</v>
      </c>
      <c r="D11" s="9">
        <f t="shared" si="0"/>
        <v>88.3</v>
      </c>
      <c r="E11" s="31">
        <v>1624</v>
      </c>
      <c r="F11" s="30">
        <v>1603</v>
      </c>
      <c r="G11" s="100">
        <f t="shared" si="1"/>
        <v>98.7</v>
      </c>
      <c r="H11" s="179"/>
      <c r="I11" s="29"/>
    </row>
    <row r="12" spans="1:9" ht="51.75" customHeight="1">
      <c r="A12" s="136" t="s">
        <v>30</v>
      </c>
      <c r="B12" s="155">
        <v>1098</v>
      </c>
      <c r="C12" s="30">
        <v>977</v>
      </c>
      <c r="D12" s="9">
        <f t="shared" si="0"/>
        <v>89</v>
      </c>
      <c r="E12" s="31">
        <v>316</v>
      </c>
      <c r="F12" s="30">
        <v>262</v>
      </c>
      <c r="G12" s="100">
        <f t="shared" si="1"/>
        <v>82.9</v>
      </c>
      <c r="H12" s="179"/>
      <c r="I12" s="29"/>
    </row>
    <row r="13" spans="1:9" ht="30.75" customHeight="1">
      <c r="A13" s="136" t="s">
        <v>6</v>
      </c>
      <c r="B13" s="155">
        <v>3522</v>
      </c>
      <c r="C13" s="30">
        <v>2880</v>
      </c>
      <c r="D13" s="9">
        <f t="shared" si="0"/>
        <v>81.8</v>
      </c>
      <c r="E13" s="31">
        <v>872</v>
      </c>
      <c r="F13" s="30">
        <v>859</v>
      </c>
      <c r="G13" s="100">
        <f t="shared" si="1"/>
        <v>98.5</v>
      </c>
      <c r="H13" s="179"/>
      <c r="I13" s="29"/>
    </row>
    <row r="14" spans="1:9" ht="66.75" customHeight="1">
      <c r="A14" s="136" t="s">
        <v>7</v>
      </c>
      <c r="B14" s="155">
        <v>7300</v>
      </c>
      <c r="C14" s="30">
        <v>5976</v>
      </c>
      <c r="D14" s="9">
        <f t="shared" si="0"/>
        <v>81.9</v>
      </c>
      <c r="E14" s="31">
        <v>1700</v>
      </c>
      <c r="F14" s="30">
        <v>1683</v>
      </c>
      <c r="G14" s="100">
        <f t="shared" si="1"/>
        <v>99</v>
      </c>
      <c r="H14" s="179"/>
      <c r="I14" s="29"/>
    </row>
    <row r="15" spans="1:9" ht="42.75" customHeight="1" thickBot="1">
      <c r="A15" s="137" t="s">
        <v>37</v>
      </c>
      <c r="B15" s="101">
        <v>4680</v>
      </c>
      <c r="C15" s="102">
        <v>3834</v>
      </c>
      <c r="D15" s="103">
        <f t="shared" si="0"/>
        <v>81.9</v>
      </c>
      <c r="E15" s="104">
        <v>1326</v>
      </c>
      <c r="F15" s="102">
        <v>1127</v>
      </c>
      <c r="G15" s="105">
        <f t="shared" si="1"/>
        <v>85</v>
      </c>
      <c r="H15" s="179"/>
      <c r="I15" s="29"/>
    </row>
    <row r="16" spans="1:2" ht="12.75">
      <c r="A16" s="127"/>
      <c r="B16" s="32"/>
    </row>
    <row r="17" spans="1:2" ht="12.75">
      <c r="A17" s="127"/>
      <c r="B17" s="32"/>
    </row>
    <row r="18" spans="1:2" ht="12.75">
      <c r="A18" s="127"/>
      <c r="B18" s="32"/>
    </row>
    <row r="19" ht="12.75">
      <c r="A19" s="127"/>
    </row>
    <row r="20" ht="12.75">
      <c r="A20" s="127"/>
    </row>
    <row r="21" ht="12.75">
      <c r="A21" s="127"/>
    </row>
    <row r="22" ht="12.75">
      <c r="A22" s="127"/>
    </row>
    <row r="23" ht="12.75">
      <c r="A23" s="127"/>
    </row>
    <row r="24" ht="12.75">
      <c r="A24" s="127"/>
    </row>
    <row r="25" ht="12.75">
      <c r="A25" s="12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4">
      <selection activeCell="D9" sqref="D9:D2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28" t="s">
        <v>276</v>
      </c>
      <c r="B1" s="228"/>
      <c r="C1" s="228"/>
      <c r="D1" s="228"/>
    </row>
    <row r="2" spans="1:4" s="2" customFormat="1" ht="19.5" customHeight="1">
      <c r="A2" s="191" t="s">
        <v>8</v>
      </c>
      <c r="B2" s="191"/>
      <c r="C2" s="191"/>
      <c r="D2" s="191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229"/>
      <c r="B4" s="230" t="s">
        <v>40</v>
      </c>
      <c r="C4" s="231" t="s">
        <v>41</v>
      </c>
      <c r="D4" s="232" t="s">
        <v>90</v>
      </c>
    </row>
    <row r="5" spans="1:4" s="4" customFormat="1" ht="59.25" customHeight="1">
      <c r="A5" s="229"/>
      <c r="B5" s="230"/>
      <c r="C5" s="231"/>
      <c r="D5" s="232"/>
    </row>
    <row r="6" spans="1:4" s="13" customFormat="1" ht="34.5" customHeight="1">
      <c r="A6" s="52" t="s">
        <v>33</v>
      </c>
      <c r="B6" s="71">
        <f>SUM(B9:B27)</f>
        <v>2850</v>
      </c>
      <c r="C6" s="72">
        <v>9445</v>
      </c>
      <c r="D6" s="158">
        <f>C6/B6</f>
        <v>3.314035087719298</v>
      </c>
    </row>
    <row r="7" spans="1:4" s="13" customFormat="1" ht="24.75" customHeight="1">
      <c r="A7" s="52" t="s">
        <v>39</v>
      </c>
      <c r="B7" s="73" t="s">
        <v>42</v>
      </c>
      <c r="C7" s="72">
        <f>SUM(C9:C27)</f>
        <v>8414</v>
      </c>
      <c r="D7" s="159" t="s">
        <v>42</v>
      </c>
    </row>
    <row r="8" spans="1:4" s="13" customFormat="1" ht="31.5" customHeight="1">
      <c r="A8" s="160" t="s">
        <v>9</v>
      </c>
      <c r="B8" s="73"/>
      <c r="C8" s="74"/>
      <c r="D8" s="159"/>
    </row>
    <row r="9" spans="1:7" ht="54" customHeight="1">
      <c r="A9" s="161" t="s">
        <v>10</v>
      </c>
      <c r="B9" s="14">
        <v>220</v>
      </c>
      <c r="C9" s="62">
        <v>1087</v>
      </c>
      <c r="D9" s="159">
        <f aca="true" t="shared" si="0" ref="D9:D27">C9/B9</f>
        <v>4.9409090909090905</v>
      </c>
      <c r="E9" s="15"/>
      <c r="G9" s="140"/>
    </row>
    <row r="10" spans="1:7" ht="35.25" customHeight="1">
      <c r="A10" s="161" t="s">
        <v>11</v>
      </c>
      <c r="B10" s="14">
        <v>20</v>
      </c>
      <c r="C10" s="62">
        <v>42</v>
      </c>
      <c r="D10" s="159">
        <f t="shared" si="0"/>
        <v>2.1</v>
      </c>
      <c r="E10" s="15"/>
      <c r="G10" s="140"/>
    </row>
    <row r="11" spans="1:7" s="17" customFormat="1" ht="20.25" customHeight="1">
      <c r="A11" s="161" t="s">
        <v>12</v>
      </c>
      <c r="B11" s="14">
        <v>802</v>
      </c>
      <c r="C11" s="62">
        <v>1051</v>
      </c>
      <c r="D11" s="159">
        <f t="shared" si="0"/>
        <v>1.3104738154613467</v>
      </c>
      <c r="E11" s="15"/>
      <c r="F11" s="6"/>
      <c r="G11" s="140"/>
    </row>
    <row r="12" spans="1:9" ht="36" customHeight="1">
      <c r="A12" s="161" t="s">
        <v>13</v>
      </c>
      <c r="B12" s="14">
        <v>134</v>
      </c>
      <c r="C12" s="62">
        <v>405</v>
      </c>
      <c r="D12" s="159">
        <f t="shared" si="0"/>
        <v>3.0223880597014925</v>
      </c>
      <c r="E12" s="15"/>
      <c r="G12" s="140"/>
      <c r="I12" s="18"/>
    </row>
    <row r="13" spans="1:7" ht="30" customHeight="1">
      <c r="A13" s="161" t="s">
        <v>14</v>
      </c>
      <c r="B13" s="14">
        <v>22</v>
      </c>
      <c r="C13" s="62">
        <v>41</v>
      </c>
      <c r="D13" s="159">
        <f t="shared" si="0"/>
        <v>1.8636363636363635</v>
      </c>
      <c r="E13" s="15"/>
      <c r="G13" s="140"/>
    </row>
    <row r="14" spans="1:7" ht="19.5" customHeight="1">
      <c r="A14" s="161" t="s">
        <v>15</v>
      </c>
      <c r="B14" s="14">
        <v>155</v>
      </c>
      <c r="C14" s="62">
        <v>197</v>
      </c>
      <c r="D14" s="159">
        <f t="shared" si="0"/>
        <v>1.270967741935484</v>
      </c>
      <c r="E14" s="15"/>
      <c r="G14" s="140"/>
    </row>
    <row r="15" spans="1:7" ht="48.75" customHeight="1">
      <c r="A15" s="161" t="s">
        <v>16</v>
      </c>
      <c r="B15" s="14">
        <v>526</v>
      </c>
      <c r="C15" s="62">
        <v>1324</v>
      </c>
      <c r="D15" s="159">
        <f t="shared" si="0"/>
        <v>2.517110266159696</v>
      </c>
      <c r="E15" s="15"/>
      <c r="G15" s="140"/>
    </row>
    <row r="16" spans="1:7" ht="34.5" customHeight="1">
      <c r="A16" s="161" t="s">
        <v>17</v>
      </c>
      <c r="B16" s="14">
        <v>308</v>
      </c>
      <c r="C16" s="62">
        <v>324</v>
      </c>
      <c r="D16" s="159">
        <f t="shared" si="0"/>
        <v>1.051948051948052</v>
      </c>
      <c r="E16" s="15"/>
      <c r="G16" s="140"/>
    </row>
    <row r="17" spans="1:7" ht="35.25" customHeight="1">
      <c r="A17" s="161" t="s">
        <v>18</v>
      </c>
      <c r="B17" s="14">
        <v>112</v>
      </c>
      <c r="C17" s="62">
        <v>151</v>
      </c>
      <c r="D17" s="159">
        <f t="shared" si="0"/>
        <v>1.3482142857142858</v>
      </c>
      <c r="E17" s="15"/>
      <c r="G17" s="140"/>
    </row>
    <row r="18" spans="1:7" ht="24" customHeight="1">
      <c r="A18" s="161" t="s">
        <v>19</v>
      </c>
      <c r="B18" s="14">
        <v>16</v>
      </c>
      <c r="C18" s="62">
        <v>86</v>
      </c>
      <c r="D18" s="159">
        <f t="shared" si="0"/>
        <v>5.375</v>
      </c>
      <c r="E18" s="15"/>
      <c r="G18" s="140"/>
    </row>
    <row r="19" spans="1:7" ht="17.25" customHeight="1">
      <c r="A19" s="161" t="s">
        <v>20</v>
      </c>
      <c r="B19" s="14">
        <v>34</v>
      </c>
      <c r="C19" s="62">
        <v>200</v>
      </c>
      <c r="D19" s="159">
        <f t="shared" si="0"/>
        <v>5.882352941176471</v>
      </c>
      <c r="E19" s="15"/>
      <c r="G19" s="140"/>
    </row>
    <row r="20" spans="1:7" ht="18" customHeight="1">
      <c r="A20" s="161" t="s">
        <v>21</v>
      </c>
      <c r="B20" s="14">
        <v>42</v>
      </c>
      <c r="C20" s="62">
        <v>70</v>
      </c>
      <c r="D20" s="159">
        <f t="shared" si="0"/>
        <v>1.6666666666666667</v>
      </c>
      <c r="E20" s="15"/>
      <c r="G20" s="140"/>
    </row>
    <row r="21" spans="1:7" ht="32.25" customHeight="1">
      <c r="A21" s="161" t="s">
        <v>22</v>
      </c>
      <c r="B21" s="14">
        <v>24</v>
      </c>
      <c r="C21" s="62">
        <v>153</v>
      </c>
      <c r="D21" s="159">
        <f t="shared" si="0"/>
        <v>6.375</v>
      </c>
      <c r="E21" s="15"/>
      <c r="G21" s="140"/>
    </row>
    <row r="22" spans="1:7" ht="35.25" customHeight="1">
      <c r="A22" s="161" t="s">
        <v>23</v>
      </c>
      <c r="B22" s="14">
        <v>87</v>
      </c>
      <c r="C22" s="62">
        <v>165</v>
      </c>
      <c r="D22" s="159">
        <f t="shared" si="0"/>
        <v>1.896551724137931</v>
      </c>
      <c r="E22" s="15"/>
      <c r="G22" s="140"/>
    </row>
    <row r="23" spans="1:7" ht="33" customHeight="1">
      <c r="A23" s="161" t="s">
        <v>24</v>
      </c>
      <c r="B23" s="14">
        <v>140</v>
      </c>
      <c r="C23" s="62">
        <v>2232</v>
      </c>
      <c r="D23" s="159">
        <f t="shared" si="0"/>
        <v>15.942857142857143</v>
      </c>
      <c r="E23" s="15"/>
      <c r="G23" s="140"/>
    </row>
    <row r="24" spans="1:7" ht="19.5" customHeight="1">
      <c r="A24" s="161" t="s">
        <v>25</v>
      </c>
      <c r="B24" s="14">
        <v>96</v>
      </c>
      <c r="C24" s="62">
        <v>343</v>
      </c>
      <c r="D24" s="159">
        <f t="shared" si="0"/>
        <v>3.5729166666666665</v>
      </c>
      <c r="E24" s="15"/>
      <c r="G24" s="140"/>
    </row>
    <row r="25" spans="1:7" ht="30.75" customHeight="1">
      <c r="A25" s="161" t="s">
        <v>26</v>
      </c>
      <c r="B25" s="14">
        <v>80</v>
      </c>
      <c r="C25" s="62">
        <v>420</v>
      </c>
      <c r="D25" s="159">
        <f t="shared" si="0"/>
        <v>5.25</v>
      </c>
      <c r="E25" s="15"/>
      <c r="G25" s="140"/>
    </row>
    <row r="26" spans="1:7" ht="30.75" customHeight="1">
      <c r="A26" s="161" t="s">
        <v>27</v>
      </c>
      <c r="B26" s="14">
        <v>14</v>
      </c>
      <c r="C26" s="62">
        <v>46</v>
      </c>
      <c r="D26" s="159">
        <f t="shared" si="0"/>
        <v>3.2857142857142856</v>
      </c>
      <c r="E26" s="15"/>
      <c r="G26" s="140"/>
    </row>
    <row r="27" spans="1:7" ht="22.5" customHeight="1">
      <c r="A27" s="161" t="s">
        <v>28</v>
      </c>
      <c r="B27" s="14">
        <v>18</v>
      </c>
      <c r="C27" s="62">
        <v>77</v>
      </c>
      <c r="D27" s="159">
        <f t="shared" si="0"/>
        <v>4.277777777777778</v>
      </c>
      <c r="E27" s="15"/>
      <c r="G27" s="140"/>
    </row>
    <row r="28" spans="1:7" ht="21.75" customHeight="1">
      <c r="A28" s="227"/>
      <c r="B28" s="227"/>
      <c r="C28" s="7"/>
      <c r="D28" s="7"/>
      <c r="G28" s="16"/>
    </row>
    <row r="29" spans="1:7" ht="15.75">
      <c r="A29" s="7"/>
      <c r="B29" s="7"/>
      <c r="C29" s="7"/>
      <c r="D29" s="7"/>
      <c r="G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2018-06-18T13:25:12Z</cp:lastPrinted>
  <dcterms:created xsi:type="dcterms:W3CDTF">2006-09-16T00:00:00Z</dcterms:created>
  <dcterms:modified xsi:type="dcterms:W3CDTF">2018-10-17T13:06:27Z</dcterms:modified>
  <cp:category/>
  <cp:version/>
  <cp:contentType/>
  <cp:contentStatus/>
</cp:coreProperties>
</file>