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480" windowHeight="11355" activeTab="7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'!$A$1:$F$106</definedName>
    <definedName name="_xlnm.Print_Area" localSheetId="5">'6 '!$A$1:$C$100</definedName>
    <definedName name="_xlnm.Print_Area" localSheetId="7">'8 '!$A$1:$G$15</definedName>
    <definedName name="_xlnm.Print_Area" localSheetId="8">'9'!$A$1:$E$28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<sst xmlns="http://schemas.openxmlformats.org/spreadsheetml/2006/main" count="462" uniqueCount="266">
  <si>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</si>
  <si>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</si>
  <si>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</si>
  <si>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</si>
  <si>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</si>
  <si>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</si>
  <si>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</si>
  <si>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</si>
  <si>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</si>
  <si>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</si>
  <si>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</si>
  <si>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</si>
  <si>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</si>
  <si>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</si>
  <si>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</si>
  <si>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</si>
  <si>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</si>
  <si>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</si>
  <si>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</si>
  <si>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</si>
  <si>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</si>
  <si>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</si>
  <si>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</si>
  <si>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</si>
  <si>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</si>
  <si>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</si>
  <si>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</si>
  <si>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</si>
  <si>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</si>
  <si>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</si>
  <si>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</si>
  <si>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</si>
  <si>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</si>
  <si>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</si>
  <si>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</si>
  <si>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</si>
  <si>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</si>
  <si>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</si>
  <si>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</si>
  <si>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</si>
  <si>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</si>
  <si>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</si>
  <si>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</si>
  <si>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</si>
  <si>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</si>
  <si>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</si>
  <si>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</si>
  <si>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</si>
  <si>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</si>
  <si>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</si>
  <si>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</si>
  <si>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</si>
  <si>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</si>
  <si>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</si>
  <si>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</si>
  <si>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</si>
  <si>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</si>
  <si>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</si>
  <si>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</si>
  <si>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</si>
  <si>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</si>
  <si>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</si>
  <si>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</si>
  <si>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</si>
  <si>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</si>
  <si>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</si>
  <si>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</si>
  <si>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</si>
  <si>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</si>
  <si>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</si>
  <si>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</si>
  <si>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</si>
  <si>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</si>
  <si>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</si>
  <si>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</si>
  <si>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</si>
  <si>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</si>
  <si>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</si>
  <si>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</si>
  <si>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</si>
  <si>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 xml:space="preserve"> електрик дільниці</t>
  </si>
  <si>
    <t xml:space="preserve"> механік</t>
  </si>
  <si>
    <t xml:space="preserve"> інспектор з кадрів</t>
  </si>
  <si>
    <t xml:space="preserve"> агент торговельний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</si>
  <si>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</si>
  <si>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</si>
  <si>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</si>
  <si>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</si>
  <si>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</si>
  <si>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</si>
  <si>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</si>
  <si>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</si>
  <si>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</si>
  <si>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</si>
  <si>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</si>
  <si>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</si>
  <si>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</si>
  <si>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заступник начальника відділу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</si>
  <si>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</si>
  <si>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</si>
  <si>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</si>
  <si>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</si>
  <si>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</si>
  <si>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лісоруб</t>
  </si>
  <si>
    <t xml:space="preserve"> озеленювач</t>
  </si>
  <si>
    <t xml:space="preserve"> робітник з догляду за тваринами</t>
  </si>
  <si>
    <t xml:space="preserve"> птахівник</t>
  </si>
  <si>
    <t xml:space="preserve"> пекар</t>
  </si>
  <si>
    <t xml:space="preserve"> водій навантажувача</t>
  </si>
  <si>
    <t>Кількість вакансій, зареєстрованих в обласній службі зайнятості</t>
  </si>
  <si>
    <t>2018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</si>
  <si>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</si>
  <si>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</si>
  <si>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</si>
  <si>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</si>
  <si>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</si>
  <si>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Бухгалтер (з дипломом магістра)</t>
  </si>
  <si>
    <t xml:space="preserve"> Молодша медична сестра (санітарка, санітарка-прибиральниця, санітарка-буфетниця та ін.)</t>
  </si>
  <si>
    <t>Продавець-консультант</t>
  </si>
  <si>
    <t>укладальник-пакувальник</t>
  </si>
  <si>
    <t>вантажник</t>
  </si>
  <si>
    <t xml:space="preserve"> Начальник відділу</t>
  </si>
  <si>
    <t xml:space="preserve"> Менеджер (управитель)</t>
  </si>
  <si>
    <t xml:space="preserve"> Листоноша (поштар)</t>
  </si>
  <si>
    <t xml:space="preserve"> Обліковець</t>
  </si>
  <si>
    <t xml:space="preserve"> контролер-ревізор</t>
  </si>
  <si>
    <t xml:space="preserve"> Молодший інспектор (поліція)</t>
  </si>
  <si>
    <t xml:space="preserve"> водій тролейбуса</t>
  </si>
  <si>
    <t>Кількість вакансій, одиниць</t>
  </si>
  <si>
    <t>Чисельність безробітних, осіб</t>
  </si>
  <si>
    <t>Кількість вакансій на кінець періоду, осіб</t>
  </si>
  <si>
    <t xml:space="preserve"> провізор</t>
  </si>
  <si>
    <t xml:space="preserve"> Оператор птахофабрик та механізованих ферм</t>
  </si>
  <si>
    <t>інженер з метрології</t>
  </si>
  <si>
    <t>озеленювач</t>
  </si>
  <si>
    <t xml:space="preserve"> верстатник деревообробних верстатів</t>
  </si>
  <si>
    <t xml:space="preserve"> Маляр</t>
  </si>
  <si>
    <t xml:space="preserve"> експедитор</t>
  </si>
  <si>
    <t xml:space="preserve"> тваринник</t>
  </si>
  <si>
    <t xml:space="preserve"> дояр</t>
  </si>
  <si>
    <t xml:space="preserve"> муляр</t>
  </si>
  <si>
    <t>модельник виплавних моделей</t>
  </si>
  <si>
    <t>майстер шляховий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</si>
  <si>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</si>
  <si>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</si>
  <si>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робітник з догляду за тваринами</t>
  </si>
  <si>
    <t xml:space="preserve"> Штукатур</t>
  </si>
  <si>
    <t xml:space="preserve"> Монтер колії</t>
  </si>
  <si>
    <t xml:space="preserve"> вихователь</t>
  </si>
  <si>
    <t xml:space="preserve"> Робітник на лісокультурних (лісогосподарських) роботах</t>
  </si>
  <si>
    <t>Оператор дефектоскопного візка</t>
  </si>
  <si>
    <t>Бригадир (звільнений) з поточного утримання й ремонту колій та штучних споруд</t>
  </si>
  <si>
    <t>Обліковець</t>
  </si>
  <si>
    <t>вагар</t>
  </si>
  <si>
    <t xml:space="preserve"> провідник пасажирського вагона</t>
  </si>
  <si>
    <t xml:space="preserve"> викладач вищого навчального закладу</t>
  </si>
  <si>
    <t xml:space="preserve"> робітник фермерського господарства</t>
  </si>
  <si>
    <t>технік</t>
  </si>
  <si>
    <t>штурман аеропорту (бюро, групи, служби)</t>
  </si>
  <si>
    <t>Технік-механік з ремонту технологічного устаткування</t>
  </si>
  <si>
    <t>інженер-програміст</t>
  </si>
  <si>
    <t>Кондуктор громадського транспорту</t>
  </si>
  <si>
    <t>підсобний робітник</t>
  </si>
  <si>
    <t xml:space="preserve"> робітник з комплексного прибирання та утримання будинків з прилеглими територіями</t>
  </si>
  <si>
    <t xml:space="preserve"> оператор котельні</t>
  </si>
  <si>
    <t>електромонтер головного щита керування електростанцією</t>
  </si>
  <si>
    <t>водій тролейбуса</t>
  </si>
  <si>
    <t>касир (в банку)</t>
  </si>
  <si>
    <t>майстер дільниці приймально-здавальної</t>
  </si>
  <si>
    <t>інженер з технічного нагляду</t>
  </si>
  <si>
    <t>дояр</t>
  </si>
  <si>
    <t>Інспектор</t>
  </si>
  <si>
    <t>контролер-касир</t>
  </si>
  <si>
    <t>Молодший інспектор (поліція)</t>
  </si>
  <si>
    <t xml:space="preserve"> столяр</t>
  </si>
  <si>
    <t xml:space="preserve"> Вчитель загальноосвітнього навчального закладу</t>
  </si>
  <si>
    <t>за серпень</t>
  </si>
  <si>
    <t>Технік-електрик</t>
  </si>
  <si>
    <t>верстатник широкого профілю</t>
  </si>
  <si>
    <t>мийник-прибиральник рухомого складу</t>
  </si>
  <si>
    <t xml:space="preserve"> машиніст (кочегар) котельної</t>
  </si>
  <si>
    <t xml:space="preserve"> керівник гуртка</t>
  </si>
  <si>
    <t xml:space="preserve"> фахівець</t>
  </si>
  <si>
    <t>головний агроном</t>
  </si>
  <si>
    <t>Майстер з діагностики та налагодження електронного устаткування автомобільних засобів</t>
  </si>
  <si>
    <t>інженер-механік груповий</t>
  </si>
  <si>
    <t>налагоджувальник контрольно-вимірювальних приладів та автоматики</t>
  </si>
  <si>
    <t>інженер-технолог (хімічні технології)</t>
  </si>
  <si>
    <t>лікар-педіатр</t>
  </si>
  <si>
    <t>лікар загальної практики-сімейний лікар</t>
  </si>
  <si>
    <t>адміністратор</t>
  </si>
  <si>
    <t>архіваріус</t>
  </si>
  <si>
    <t>контролер на контрольно-пропускному пункті</t>
  </si>
  <si>
    <t>охоронник</t>
  </si>
  <si>
    <t>провідник пасажирських вагонів у парках відстою вагонів</t>
  </si>
  <si>
    <t>контролер енергонагляду</t>
  </si>
  <si>
    <t xml:space="preserve"> електромонтажник-схемник</t>
  </si>
  <si>
    <t xml:space="preserve"> слюсар з механоскладальних робіт</t>
  </si>
  <si>
    <t xml:space="preserve"> Інспектор</t>
  </si>
  <si>
    <t xml:space="preserve"> секретар</t>
  </si>
  <si>
    <t>забійник</t>
  </si>
  <si>
    <t>монтажник електричних підйомників (ліфтів)</t>
  </si>
  <si>
    <t>начальник (завідувач) підрозділу</t>
  </si>
  <si>
    <t>машиніст папероробної (картоноробної) машини (сіткар)</t>
  </si>
  <si>
    <t>майстер з експлуатації устаткування газових об'єктів</t>
  </si>
  <si>
    <t>виконавець робіт</t>
  </si>
  <si>
    <t>енергетик</t>
  </si>
  <si>
    <t>фахівець</t>
  </si>
  <si>
    <t>Оператор інформаційно-комунікаційних мереж</t>
  </si>
  <si>
    <t>касир торговельного залу</t>
  </si>
  <si>
    <t>шеф-кухар</t>
  </si>
  <si>
    <t>тваринник</t>
  </si>
  <si>
    <t>свинар</t>
  </si>
  <si>
    <t>двірник</t>
  </si>
  <si>
    <t>за січень-листопад</t>
  </si>
  <si>
    <t>станом на 1 грудня</t>
  </si>
  <si>
    <t>Кількість осіб, які мали статус безробітного за січень-листопад 2017-2018 рр.</t>
  </si>
  <si>
    <t>Кількість осіб, які мали статус безробітного за січень-листопад2017-2018 рр.</t>
  </si>
  <si>
    <t>Кількість вакансій та чисельність безробітних станом на 1 грудня 2018 року</t>
  </si>
  <si>
    <t>Кількість вакансій та чисельність безробітних за професіними групами                                   станом на 1 грудня 2018 року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</si>
  <si>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2018 року </t>
  </si>
  <si>
    <t>Станом на 01.12.2018 року</t>
  </si>
  <si>
    <t xml:space="preserve"> в'язальник схемних джгутів, кабелів та шнурів</t>
  </si>
  <si>
    <t xml:space="preserve"> завідувач господарства</t>
  </si>
  <si>
    <t>Професії, по яких середній розмір запропонованої  заробітної  плати є найбільшим, станом на 01.12.2018 року</t>
  </si>
  <si>
    <t>Монтажник систем утеплення будівель</t>
  </si>
  <si>
    <t>машиніст фрезерно-зачисної машини</t>
  </si>
  <si>
    <t>Машиніст котка самохідного з рівними вальцями</t>
  </si>
  <si>
    <t>машиніст автогудронатора</t>
  </si>
  <si>
    <t>головний технолог</t>
  </si>
  <si>
    <t>геодезист</t>
  </si>
  <si>
    <t>механік цеху</t>
  </si>
  <si>
    <t>плавильник металу та сплавів</t>
  </si>
  <si>
    <t>електроерозіоніст</t>
  </si>
  <si>
    <t>машиніст укладача асфальтобетону</t>
  </si>
  <si>
    <t>провідник пасажирського вагона</t>
  </si>
  <si>
    <t>бетоняр</t>
  </si>
  <si>
    <t>стропальник</t>
  </si>
  <si>
    <t>чистильник металу, відливок, виробів та деталей</t>
  </si>
  <si>
    <t>муляр</t>
  </si>
  <si>
    <t>ставильник-вибірник фарфорових, фаянсових та керамічних виробів на вагонетках</t>
  </si>
  <si>
    <t>дезактиваторник</t>
  </si>
  <si>
    <t>Інженер-будівельник</t>
  </si>
  <si>
    <t>директор (начальник, інший керівник) підприємства</t>
  </si>
  <si>
    <t>бруківник</t>
  </si>
  <si>
    <t>заливальник металу</t>
  </si>
  <si>
    <t>машиніст гофрувального агрегата</t>
  </si>
  <si>
    <t>машиніст компресорних установок</t>
  </si>
  <si>
    <t>токар-розточувальник</t>
  </si>
  <si>
    <t>технік-лаборант (хімічні та фізичні дослідження)</t>
  </si>
  <si>
    <t>оператор очисних споруд</t>
  </si>
  <si>
    <t>зварник пластмас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</si>
  <si>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01.12.2018 року</t>
  </si>
  <si>
    <t>начальник юридичного відділу</t>
  </si>
  <si>
    <t>завідувач спортивної споруди</t>
  </si>
  <si>
    <t>науковий співробітник (архітектура, планування міст)</t>
  </si>
  <si>
    <t>інспектор з кадрів</t>
  </si>
  <si>
    <t>секретар</t>
  </si>
  <si>
    <t>оператор комп'ютерного набору</t>
  </si>
  <si>
    <t>Офіс-адміністратор</t>
  </si>
  <si>
    <t>провідник із супроводження локомотивів і пасажирських вагонів у неробочому стані</t>
  </si>
  <si>
    <t>провідник</t>
  </si>
  <si>
    <t>лісоруб</t>
  </si>
  <si>
    <t>черговий по гуртожитку</t>
  </si>
  <si>
    <t>робітник з благоустрою</t>
  </si>
  <si>
    <t>прибиральник територій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</si>
</sst>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  <numFmt numFmtId="188" formatCode="#,##0.000"/>
  </numFmts>
  <fonts count="7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501">
      <alignment/>
      <protection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8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8" fillId="0" borderId="3" xfId="449" applyNumberFormat="1" applyFont="1" applyBorder="1" applyAlignment="1">
      <alignment horizontal="center" vertical="center" wrapText="1"/>
      <protection/>
    </xf>
    <xf numFmtId="3" fontId="45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0" fontId="7" fillId="0" borderId="0" xfId="522" applyFont="1" applyFill="1">
      <alignment/>
      <protection/>
    </xf>
    <xf numFmtId="0" fontId="8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4" fontId="8" fillId="0" borderId="3" xfId="449" applyNumberFormat="1" applyFont="1" applyBorder="1" applyAlignment="1">
      <alignment horizontal="center" vertical="center" wrapText="1"/>
      <protection/>
    </xf>
    <xf numFmtId="3" fontId="8" fillId="17" borderId="3" xfId="449" applyNumberFormat="1" applyFont="1" applyFill="1" applyBorder="1" applyAlignment="1">
      <alignment horizontal="center" vertical="center" wrapText="1"/>
      <protection/>
    </xf>
    <xf numFmtId="180" fontId="8" fillId="0" borderId="21" xfId="449" applyNumberFormat="1" applyFont="1" applyBorder="1" applyAlignment="1">
      <alignment horizontal="center" vertical="center" wrapText="1"/>
      <protection/>
    </xf>
    <xf numFmtId="3" fontId="8" fillId="0" borderId="22" xfId="522" applyNumberFormat="1" applyFont="1" applyFill="1" applyBorder="1" applyAlignment="1">
      <alignment horizontal="center" vertical="center"/>
      <protection/>
    </xf>
    <xf numFmtId="3" fontId="8" fillId="17" borderId="22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186" fontId="9" fillId="0" borderId="26" xfId="449" applyNumberFormat="1" applyFont="1" applyBorder="1" applyAlignment="1">
      <alignment horizontal="center" vertical="center"/>
      <protection/>
    </xf>
    <xf numFmtId="186" fontId="9" fillId="0" borderId="27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6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186" fontId="9" fillId="0" borderId="29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8" fillId="0" borderId="3" xfId="449" applyNumberFormat="1" applyFont="1" applyBorder="1" applyAlignment="1">
      <alignment horizontal="center" vertical="center" wrapText="1"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2" fillId="0" borderId="3" xfId="449" applyNumberFormat="1" applyFont="1" applyBorder="1" applyAlignment="1">
      <alignment horizontal="center" vertical="center" wrapText="1"/>
      <protection/>
    </xf>
    <xf numFmtId="3" fontId="8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81" fontId="8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81" fontId="8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80" fontId="8" fillId="0" borderId="34" xfId="449" applyNumberFormat="1" applyFont="1" applyBorder="1" applyAlignment="1">
      <alignment horizontal="center" vertical="center" wrapText="1"/>
      <protection/>
    </xf>
    <xf numFmtId="181" fontId="8" fillId="0" borderId="22" xfId="449" applyNumberFormat="1" applyFont="1" applyBorder="1" applyAlignment="1">
      <alignment horizontal="center" vertical="center" wrapText="1"/>
      <protection/>
    </xf>
    <xf numFmtId="181" fontId="8" fillId="0" borderId="27" xfId="449" applyNumberFormat="1" applyFont="1" applyBorder="1" applyAlignment="1">
      <alignment horizontal="center" vertical="center" wrapText="1"/>
      <protection/>
    </xf>
    <xf numFmtId="180" fontId="8" fillId="0" borderId="35" xfId="449" applyNumberFormat="1" applyFont="1" applyBorder="1" applyAlignment="1">
      <alignment horizontal="center" vertical="center" wrapText="1"/>
      <protection/>
    </xf>
    <xf numFmtId="180" fontId="8" fillId="0" borderId="36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7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8" fillId="17" borderId="3" xfId="522" applyNumberFormat="1" applyFont="1" applyFill="1" applyBorder="1" applyAlignment="1">
      <alignment horizontal="center" vertical="center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4" fillId="0" borderId="0" xfId="501" applyFont="1">
      <alignment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0" fontId="1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3" fontId="9" fillId="0" borderId="0" xfId="501" applyNumberFormat="1" applyFont="1">
      <alignment/>
      <protection/>
    </xf>
    <xf numFmtId="0" fontId="1" fillId="0" borderId="0" xfId="501" applyFont="1" applyAlignment="1">
      <alignment/>
      <protection/>
    </xf>
    <xf numFmtId="3" fontId="60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0" fillId="0" borderId="0" xfId="522" applyFont="1" applyFill="1" applyAlignment="1">
      <alignment horizontal="center"/>
      <protection/>
    </xf>
    <xf numFmtId="181" fontId="8" fillId="0" borderId="21" xfId="522" applyNumberFormat="1" applyFont="1" applyFill="1" applyBorder="1" applyAlignment="1">
      <alignment horizontal="center" vertical="center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81" fontId="8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81" fontId="8" fillId="0" borderId="34" xfId="522" applyNumberFormat="1" applyFont="1" applyFill="1" applyBorder="1" applyAlignment="1">
      <alignment horizontal="center" vertical="center"/>
      <protection/>
    </xf>
    <xf numFmtId="181" fontId="8" fillId="0" borderId="21" xfId="522" applyNumberFormat="1" applyFont="1" applyFill="1" applyBorder="1" applyAlignment="1">
      <alignment horizontal="center" vertical="center" wrapText="1"/>
      <protection/>
    </xf>
    <xf numFmtId="181" fontId="8" fillId="0" borderId="34" xfId="522" applyNumberFormat="1" applyFont="1" applyFill="1" applyBorder="1" applyAlignment="1">
      <alignment horizontal="center" vertical="center" wrapText="1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81" fontId="43" fillId="0" borderId="21" xfId="522" applyNumberFormat="1" applyFont="1" applyFill="1" applyBorder="1" applyAlignment="1">
      <alignment horizontal="center" vertical="center"/>
      <protection/>
    </xf>
    <xf numFmtId="0" fontId="54" fillId="0" borderId="19" xfId="521" applyFont="1" applyBorder="1" applyAlignment="1">
      <alignment vertical="center" wrapText="1"/>
      <protection/>
    </xf>
    <xf numFmtId="0" fontId="54" fillId="0" borderId="20" xfId="521" applyFont="1" applyBorder="1" applyAlignment="1">
      <alignment vertical="center" wrapText="1"/>
      <protection/>
    </xf>
    <xf numFmtId="3" fontId="52" fillId="0" borderId="29" xfId="522" applyNumberFormat="1" applyFont="1" applyFill="1" applyBorder="1" applyAlignment="1">
      <alignment horizontal="center" vertical="center" wrapText="1"/>
      <protection/>
    </xf>
    <xf numFmtId="3" fontId="52" fillId="0" borderId="29" xfId="522" applyNumberFormat="1" applyFont="1" applyFill="1" applyBorder="1" applyAlignment="1">
      <alignment horizontal="center" vertical="center"/>
      <protection/>
    </xf>
    <xf numFmtId="181" fontId="43" fillId="0" borderId="29" xfId="522" applyNumberFormat="1" applyFont="1" applyFill="1" applyBorder="1" applyAlignment="1">
      <alignment horizontal="center" vertical="center" wrapText="1"/>
      <protection/>
    </xf>
    <xf numFmtId="181" fontId="43" fillId="0" borderId="34" xfId="522" applyNumberFormat="1" applyFont="1" applyFill="1" applyBorder="1" applyAlignment="1">
      <alignment horizontal="center" vertical="center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9" fillId="0" borderId="0" xfId="501" applyNumberFormat="1" applyFont="1" applyAlignment="1">
      <alignment horizontal="center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3" fontId="9" fillId="0" borderId="34" xfId="501" applyNumberFormat="1" applyFont="1" applyBorder="1" applyAlignment="1">
      <alignment horizontal="center"/>
      <protection/>
    </xf>
    <xf numFmtId="0" fontId="7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65" fontId="52" fillId="0" borderId="3" xfId="449" applyNumberFormat="1" applyFont="1" applyBorder="1" applyAlignment="1">
      <alignment horizontal="center" vertical="center" wrapText="1"/>
      <protection/>
    </xf>
    <xf numFmtId="0" fontId="54" fillId="0" borderId="19" xfId="521" applyFont="1" applyFill="1" applyBorder="1" applyAlignment="1">
      <alignment vertical="center" wrapText="1"/>
      <protection/>
    </xf>
    <xf numFmtId="0" fontId="54" fillId="0" borderId="20" xfId="521" applyFont="1" applyFill="1" applyBorder="1" applyAlignment="1">
      <alignment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/>
      <protection/>
    </xf>
    <xf numFmtId="49" fontId="2" fillId="0" borderId="3" xfId="449" applyNumberFormat="1" applyFont="1" applyBorder="1" applyAlignment="1">
      <alignment horizontal="center" vertical="center" wrapText="1"/>
      <protection/>
    </xf>
    <xf numFmtId="0" fontId="55" fillId="0" borderId="19" xfId="521" applyFont="1" applyFill="1" applyBorder="1" applyAlignment="1">
      <alignment vertical="center" wrapText="1"/>
      <protection/>
    </xf>
    <xf numFmtId="0" fontId="55" fillId="0" borderId="20" xfId="521" applyFont="1" applyFill="1" applyBorder="1" applyAlignment="1">
      <alignment vertical="center" wrapText="1"/>
      <protection/>
    </xf>
    <xf numFmtId="3" fontId="52" fillId="0" borderId="21" xfId="522" applyNumberFormat="1" applyFont="1" applyFill="1" applyBorder="1" applyAlignment="1">
      <alignment horizontal="center" vertical="center"/>
      <protection/>
    </xf>
    <xf numFmtId="3" fontId="52" fillId="0" borderId="34" xfId="522" applyNumberFormat="1" applyFont="1" applyFill="1" applyBorder="1" applyAlignment="1">
      <alignment horizontal="center" vertical="center"/>
      <protection/>
    </xf>
    <xf numFmtId="181" fontId="2" fillId="0" borderId="0" xfId="522" applyNumberFormat="1" applyFont="1" applyFill="1" applyAlignment="1">
      <alignment vertical="center" wrapText="1"/>
      <protection/>
    </xf>
    <xf numFmtId="0" fontId="1" fillId="0" borderId="19" xfId="501" applyFont="1" applyFill="1" applyBorder="1" applyAlignment="1">
      <alignment horizontal="center"/>
      <protection/>
    </xf>
    <xf numFmtId="0" fontId="9" fillId="0" borderId="3" xfId="0" applyFont="1" applyBorder="1" applyAlignment="1">
      <alignment horizontal="left" vertical="center" wrapText="1"/>
    </xf>
    <xf numFmtId="0" fontId="42" fillId="0" borderId="37" xfId="501" applyFont="1" applyFill="1" applyBorder="1" applyAlignment="1">
      <alignment vertical="center" wrapText="1"/>
      <protection/>
    </xf>
    <xf numFmtId="1" fontId="4" fillId="0" borderId="3" xfId="0" applyNumberFormat="1" applyFont="1" applyBorder="1" applyAlignment="1">
      <alignment horizontal="center" vertical="center"/>
    </xf>
    <xf numFmtId="0" fontId="42" fillId="0" borderId="26" xfId="501" applyFont="1" applyFill="1" applyBorder="1" applyAlignment="1">
      <alignment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3" xfId="50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 applyAlignment="1">
      <alignment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3" fontId="9" fillId="0" borderId="3" xfId="501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 vertical="center" wrapText="1"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3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wrapText="1"/>
      <protection/>
    </xf>
    <xf numFmtId="3" fontId="42" fillId="17" borderId="44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165" fontId="52" fillId="0" borderId="3" xfId="449" applyNumberFormat="1" applyFont="1" applyFill="1" applyBorder="1" applyAlignment="1">
      <alignment horizontal="center" vertical="center" wrapText="1"/>
      <protection/>
    </xf>
    <xf numFmtId="1" fontId="52" fillId="0" borderId="3" xfId="449" applyNumberFormat="1" applyFont="1" applyFill="1" applyBorder="1" applyAlignment="1">
      <alignment horizontal="center" vertical="center" wrapText="1"/>
      <protection/>
    </xf>
    <xf numFmtId="0" fontId="9" fillId="0" borderId="44" xfId="0" applyFont="1" applyBorder="1" applyAlignment="1">
      <alignment horizontal="left" vertical="center" wrapText="1"/>
    </xf>
    <xf numFmtId="1" fontId="4" fillId="0" borderId="44" xfId="0" applyNumberFormat="1" applyFont="1" applyBorder="1" applyAlignment="1">
      <alignment horizontal="center" vertical="center"/>
    </xf>
    <xf numFmtId="49" fontId="2" fillId="0" borderId="3" xfId="449" applyNumberFormat="1" applyFont="1" applyFill="1" applyBorder="1" applyAlignment="1">
      <alignment horizontal="center" vertical="center" wrapText="1"/>
      <protection/>
    </xf>
    <xf numFmtId="181" fontId="52" fillId="0" borderId="0" xfId="522" applyNumberFormat="1" applyFont="1" applyFill="1" applyAlignment="1">
      <alignment horizontal="center" vertical="center"/>
      <protection/>
    </xf>
    <xf numFmtId="185" fontId="43" fillId="0" borderId="0" xfId="522" applyNumberFormat="1" applyFont="1" applyFill="1">
      <alignment/>
      <protection/>
    </xf>
    <xf numFmtId="180" fontId="43" fillId="0" borderId="0" xfId="522" applyNumberFormat="1" applyFont="1" applyFill="1">
      <alignment/>
      <protection/>
    </xf>
    <xf numFmtId="188" fontId="43" fillId="0" borderId="0" xfId="522" applyNumberFormat="1" applyFont="1" applyFill="1" applyAlignment="1">
      <alignment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1" fillId="0" borderId="0" xfId="501" applyFont="1" applyFill="1">
      <alignment/>
      <protection/>
    </xf>
    <xf numFmtId="3" fontId="9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0" fontId="9" fillId="0" borderId="44" xfId="501" applyFont="1" applyFill="1" applyBorder="1" applyAlignment="1">
      <alignment horizontal="center" vertical="center" wrapText="1"/>
      <protection/>
    </xf>
    <xf numFmtId="0" fontId="42" fillId="0" borderId="44" xfId="50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5" fillId="0" borderId="38" xfId="522" applyFont="1" applyFill="1" applyBorder="1" applyAlignment="1">
      <alignment horizontal="center"/>
      <protection/>
    </xf>
    <xf numFmtId="0" fontId="45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39" xfId="522" applyFont="1" applyFill="1" applyBorder="1" applyAlignment="1">
      <alignment horizontal="center" vertical="center"/>
      <protection/>
    </xf>
    <xf numFmtId="0" fontId="51" fillId="0" borderId="40" xfId="522" applyFont="1" applyFill="1" applyBorder="1" applyAlignment="1">
      <alignment horizontal="center" vertic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9" fillId="0" borderId="49" xfId="501" applyNumberFormat="1" applyFont="1" applyBorder="1" applyAlignment="1">
      <alignment horizontal="center" vertical="center" wrapText="1"/>
      <protection/>
    </xf>
    <xf numFmtId="2" fontId="9" fillId="0" borderId="50" xfId="501" applyNumberFormat="1" applyFont="1" applyBorder="1" applyAlignment="1">
      <alignment horizontal="center" vertical="center" wrapText="1"/>
      <protection/>
    </xf>
    <xf numFmtId="2" fontId="9" fillId="0" borderId="44" xfId="501" applyNumberFormat="1" applyFont="1" applyBorder="1" applyAlignment="1">
      <alignment horizontal="center" vertical="center" wrapText="1"/>
      <protection/>
    </xf>
    <xf numFmtId="0" fontId="9" fillId="0" borderId="49" xfId="501" applyFont="1" applyBorder="1" applyAlignment="1">
      <alignment horizontal="center" vertical="center" wrapText="1"/>
      <protection/>
    </xf>
    <xf numFmtId="0" fontId="9" fillId="0" borderId="50" xfId="501" applyFont="1" applyBorder="1" applyAlignment="1">
      <alignment horizontal="center" vertical="center" wrapText="1"/>
      <protection/>
    </xf>
    <xf numFmtId="0" fontId="9" fillId="0" borderId="44" xfId="501" applyFont="1" applyBorder="1" applyAlignment="1">
      <alignment horizontal="center" vertical="center" wrapText="1"/>
      <protection/>
    </xf>
    <xf numFmtId="0" fontId="9" fillId="0" borderId="51" xfId="501" applyNumberFormat="1" applyFont="1" applyBorder="1" applyAlignment="1">
      <alignment horizontal="center" vertical="center" wrapText="1"/>
      <protection/>
    </xf>
    <xf numFmtId="0" fontId="9" fillId="0" borderId="52" xfId="501" applyNumberFormat="1" applyFont="1" applyBorder="1" applyAlignment="1">
      <alignment horizontal="center" vertical="center" wrapText="1"/>
      <protection/>
    </xf>
    <xf numFmtId="0" fontId="9" fillId="0" borderId="49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0" xfId="522" applyFont="1" applyFill="1" applyAlignment="1">
      <alignment horizontal="center"/>
      <protection/>
    </xf>
    <xf numFmtId="0" fontId="45" fillId="0" borderId="53" xfId="522" applyFont="1" applyFill="1" applyBorder="1" applyAlignment="1">
      <alignment horizontal="center"/>
      <protection/>
    </xf>
    <xf numFmtId="0" fontId="45" fillId="0" borderId="54" xfId="522" applyFont="1" applyFill="1" applyBorder="1" applyAlignment="1">
      <alignment horizontal="center"/>
      <protection/>
    </xf>
    <xf numFmtId="0" fontId="43" fillId="0" borderId="55" xfId="522" applyFont="1" applyFill="1" applyBorder="1" applyAlignment="1">
      <alignment horizontal="center" vertical="center"/>
      <protection/>
    </xf>
    <xf numFmtId="0" fontId="43" fillId="0" borderId="56" xfId="522" applyFont="1" applyFill="1" applyBorder="1" applyAlignment="1">
      <alignment horizontal="center" vertical="center"/>
      <protection/>
    </xf>
    <xf numFmtId="0" fontId="43" fillId="0" borderId="57" xfId="522" applyFont="1" applyFill="1" applyBorder="1" applyAlignment="1">
      <alignment horizontal="center" vertic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vertical="center" wrapText="1"/>
      <protection/>
    </xf>
    <xf numFmtId="0" fontId="45" fillId="0" borderId="3" xfId="522" applyFont="1" applyFill="1" applyBorder="1" applyAlignment="1">
      <alignment horizontal="center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52" fillId="0" borderId="39" xfId="522" applyFont="1" applyFill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4">
      <selection activeCell="C13" sqref="C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7" customHeight="1">
      <c r="A1" s="188" t="s">
        <v>109</v>
      </c>
      <c r="B1" s="188"/>
      <c r="C1" s="188"/>
      <c r="D1" s="188"/>
      <c r="E1" s="188"/>
      <c r="F1" s="188"/>
      <c r="G1" s="188"/>
    </row>
    <row r="2" spans="1:7" s="2" customFormat="1" ht="19.5" customHeight="1">
      <c r="A2" s="189" t="s">
        <v>8</v>
      </c>
      <c r="B2" s="189"/>
      <c r="C2" s="189"/>
      <c r="D2" s="189"/>
      <c r="E2" s="189"/>
      <c r="F2" s="189"/>
      <c r="G2" s="189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90"/>
      <c r="B4" s="192" t="s">
        <v>214</v>
      </c>
      <c r="C4" s="192"/>
      <c r="D4" s="192"/>
      <c r="E4" s="192" t="s">
        <v>215</v>
      </c>
      <c r="F4" s="192"/>
      <c r="G4" s="193"/>
    </row>
    <row r="5" spans="1:7" s="4" customFormat="1" ht="50.25" customHeight="1">
      <c r="A5" s="191"/>
      <c r="B5" s="152" t="s">
        <v>31</v>
      </c>
      <c r="C5" s="152" t="s">
        <v>110</v>
      </c>
      <c r="D5" s="52" t="s">
        <v>32</v>
      </c>
      <c r="E5" s="152">
        <v>2017</v>
      </c>
      <c r="F5" s="57">
        <v>2018</v>
      </c>
      <c r="G5" s="33" t="s">
        <v>32</v>
      </c>
    </row>
    <row r="6" spans="1:7" s="13" customFormat="1" ht="34.5" customHeight="1">
      <c r="A6" s="19" t="s">
        <v>33</v>
      </c>
      <c r="B6" s="128">
        <f>SUM(B7:B25)</f>
        <v>26322</v>
      </c>
      <c r="C6" s="11">
        <f>SUM(C7:C25)</f>
        <v>30798</v>
      </c>
      <c r="D6" s="9">
        <f>ROUND(C6/B6*100,1)</f>
        <v>117</v>
      </c>
      <c r="E6" s="12">
        <f>SUM(E7:E25)</f>
        <v>1640</v>
      </c>
      <c r="F6" s="12">
        <f>SUM(F7:F25)</f>
        <v>2220</v>
      </c>
      <c r="G6" s="106">
        <f>ROUND(F6/E6*100,1)</f>
        <v>135.4</v>
      </c>
    </row>
    <row r="7" spans="1:11" ht="57" customHeight="1">
      <c r="A7" s="20" t="s">
        <v>10</v>
      </c>
      <c r="B7" s="180">
        <v>5813</v>
      </c>
      <c r="C7" s="30">
        <v>5727</v>
      </c>
      <c r="D7" s="9">
        <f aca="true" t="shared" si="0" ref="D7:D25">ROUND(C7/B7*100,1)</f>
        <v>98.5</v>
      </c>
      <c r="E7" s="162">
        <v>70</v>
      </c>
      <c r="F7" s="162">
        <v>89</v>
      </c>
      <c r="G7" s="106">
        <f aca="true" t="shared" si="1" ref="G7:G25">ROUND(F7/E7*100,1)</f>
        <v>127.1</v>
      </c>
      <c r="H7" s="174"/>
      <c r="I7" s="15"/>
      <c r="K7" s="139"/>
    </row>
    <row r="8" spans="1:11" ht="43.5" customHeight="1">
      <c r="A8" s="20" t="s">
        <v>11</v>
      </c>
      <c r="B8" s="182">
        <v>161</v>
      </c>
      <c r="C8" s="30">
        <v>264</v>
      </c>
      <c r="D8" s="9">
        <f t="shared" si="0"/>
        <v>164</v>
      </c>
      <c r="E8" s="163">
        <v>18</v>
      </c>
      <c r="F8" s="163">
        <v>10</v>
      </c>
      <c r="G8" s="106">
        <f t="shared" si="1"/>
        <v>55.6</v>
      </c>
      <c r="H8" s="174"/>
      <c r="I8" s="15"/>
      <c r="K8" s="139"/>
    </row>
    <row r="9" spans="1:11" s="17" customFormat="1" ht="25.5" customHeight="1">
      <c r="A9" s="20" t="s">
        <v>12</v>
      </c>
      <c r="B9" s="182">
        <v>6794</v>
      </c>
      <c r="C9" s="30">
        <v>7147</v>
      </c>
      <c r="D9" s="9">
        <f t="shared" si="0"/>
        <v>105.2</v>
      </c>
      <c r="E9" s="163">
        <v>526</v>
      </c>
      <c r="F9" s="163">
        <v>692</v>
      </c>
      <c r="G9" s="106">
        <f t="shared" si="1"/>
        <v>131.6</v>
      </c>
      <c r="H9" s="174"/>
      <c r="I9" s="15"/>
      <c r="J9" s="6"/>
      <c r="K9" s="139"/>
    </row>
    <row r="10" spans="1:13" ht="41.25" customHeight="1">
      <c r="A10" s="20" t="s">
        <v>13</v>
      </c>
      <c r="B10" s="182">
        <v>704</v>
      </c>
      <c r="C10" s="30">
        <v>877</v>
      </c>
      <c r="D10" s="9">
        <f t="shared" si="0"/>
        <v>124.6</v>
      </c>
      <c r="E10" s="163">
        <v>28</v>
      </c>
      <c r="F10" s="163">
        <v>56</v>
      </c>
      <c r="G10" s="106">
        <f t="shared" si="1"/>
        <v>200</v>
      </c>
      <c r="H10" s="174"/>
      <c r="I10" s="15"/>
      <c r="K10" s="139"/>
      <c r="M10" s="18"/>
    </row>
    <row r="11" spans="1:11" ht="37.5" customHeight="1">
      <c r="A11" s="20" t="s">
        <v>14</v>
      </c>
      <c r="B11" s="182">
        <v>176</v>
      </c>
      <c r="C11" s="30">
        <v>253</v>
      </c>
      <c r="D11" s="9">
        <f t="shared" si="0"/>
        <v>143.8</v>
      </c>
      <c r="E11" s="163">
        <v>14</v>
      </c>
      <c r="F11" s="163">
        <v>23</v>
      </c>
      <c r="G11" s="106">
        <f t="shared" si="1"/>
        <v>164.3</v>
      </c>
      <c r="H11" s="174"/>
      <c r="I11" s="15"/>
      <c r="K11" s="139"/>
    </row>
    <row r="12" spans="1:11" ht="25.5" customHeight="1">
      <c r="A12" s="20" t="s">
        <v>15</v>
      </c>
      <c r="B12" s="180">
        <v>903</v>
      </c>
      <c r="C12" s="30">
        <v>1416</v>
      </c>
      <c r="D12" s="9">
        <f t="shared" si="0"/>
        <v>156.8</v>
      </c>
      <c r="E12" s="163">
        <v>63</v>
      </c>
      <c r="F12" s="163">
        <v>117</v>
      </c>
      <c r="G12" s="106">
        <f t="shared" si="1"/>
        <v>185.7</v>
      </c>
      <c r="H12" s="174"/>
      <c r="I12" s="15"/>
      <c r="K12" s="139"/>
    </row>
    <row r="13" spans="1:11" ht="54" customHeight="1">
      <c r="A13" s="20" t="s">
        <v>16</v>
      </c>
      <c r="B13" s="181">
        <v>4184</v>
      </c>
      <c r="C13" s="30">
        <v>4923</v>
      </c>
      <c r="D13" s="9">
        <f t="shared" si="0"/>
        <v>117.7</v>
      </c>
      <c r="E13" s="163">
        <v>341</v>
      </c>
      <c r="F13" s="163">
        <v>381</v>
      </c>
      <c r="G13" s="106">
        <f t="shared" si="1"/>
        <v>111.7</v>
      </c>
      <c r="H13" s="174"/>
      <c r="I13" s="15"/>
      <c r="K13" s="139"/>
    </row>
    <row r="14" spans="1:11" ht="35.25" customHeight="1">
      <c r="A14" s="20" t="s">
        <v>17</v>
      </c>
      <c r="B14" s="182">
        <v>1356</v>
      </c>
      <c r="C14" s="30">
        <v>2175</v>
      </c>
      <c r="D14" s="9">
        <f t="shared" si="0"/>
        <v>160.4</v>
      </c>
      <c r="E14" s="163">
        <v>200</v>
      </c>
      <c r="F14" s="163">
        <v>293</v>
      </c>
      <c r="G14" s="106">
        <f t="shared" si="1"/>
        <v>146.5</v>
      </c>
      <c r="H14" s="174"/>
      <c r="I14" s="15"/>
      <c r="K14" s="139"/>
    </row>
    <row r="15" spans="1:11" ht="40.5" customHeight="1">
      <c r="A15" s="20" t="s">
        <v>18</v>
      </c>
      <c r="B15" s="181">
        <v>666</v>
      </c>
      <c r="C15" s="30">
        <v>785</v>
      </c>
      <c r="D15" s="9">
        <f t="shared" si="0"/>
        <v>117.9</v>
      </c>
      <c r="E15" s="163">
        <v>63</v>
      </c>
      <c r="F15" s="163">
        <v>69</v>
      </c>
      <c r="G15" s="106">
        <f t="shared" si="1"/>
        <v>109.5</v>
      </c>
      <c r="H15" s="174"/>
      <c r="I15" s="15"/>
      <c r="K15" s="139"/>
    </row>
    <row r="16" spans="1:11" ht="24" customHeight="1">
      <c r="A16" s="20" t="s">
        <v>19</v>
      </c>
      <c r="B16" s="181">
        <v>123</v>
      </c>
      <c r="C16" s="30">
        <v>150</v>
      </c>
      <c r="D16" s="9">
        <f t="shared" si="0"/>
        <v>122</v>
      </c>
      <c r="E16" s="163">
        <v>5</v>
      </c>
      <c r="F16" s="163">
        <v>14</v>
      </c>
      <c r="G16" s="106">
        <f t="shared" si="1"/>
        <v>280</v>
      </c>
      <c r="H16" s="174"/>
      <c r="I16" s="15"/>
      <c r="K16" s="139"/>
    </row>
    <row r="17" spans="1:11" ht="24" customHeight="1">
      <c r="A17" s="20" t="s">
        <v>20</v>
      </c>
      <c r="B17" s="181">
        <v>151</v>
      </c>
      <c r="C17" s="30">
        <v>197</v>
      </c>
      <c r="D17" s="9">
        <f t="shared" si="0"/>
        <v>130.5</v>
      </c>
      <c r="E17" s="163">
        <v>32</v>
      </c>
      <c r="F17" s="163">
        <v>19</v>
      </c>
      <c r="G17" s="106">
        <f t="shared" si="1"/>
        <v>59.4</v>
      </c>
      <c r="H17" s="174"/>
      <c r="I17" s="15"/>
      <c r="K17" s="139"/>
    </row>
    <row r="18" spans="1:11" ht="24" customHeight="1">
      <c r="A18" s="20" t="s">
        <v>21</v>
      </c>
      <c r="B18" s="181">
        <v>235</v>
      </c>
      <c r="C18" s="30">
        <v>452</v>
      </c>
      <c r="D18" s="9">
        <f t="shared" si="0"/>
        <v>192.3</v>
      </c>
      <c r="E18" s="163">
        <v>13</v>
      </c>
      <c r="F18" s="163">
        <v>18</v>
      </c>
      <c r="G18" s="106">
        <f t="shared" si="1"/>
        <v>138.5</v>
      </c>
      <c r="H18" s="174"/>
      <c r="I18" s="15"/>
      <c r="K18" s="139"/>
    </row>
    <row r="19" spans="1:11" ht="38.25" customHeight="1">
      <c r="A19" s="20" t="s">
        <v>22</v>
      </c>
      <c r="B19" s="181">
        <v>207</v>
      </c>
      <c r="C19" s="30">
        <v>377</v>
      </c>
      <c r="D19" s="9">
        <f t="shared" si="0"/>
        <v>182.1</v>
      </c>
      <c r="E19" s="163">
        <v>6</v>
      </c>
      <c r="F19" s="163">
        <v>54</v>
      </c>
      <c r="G19" s="106">
        <f t="shared" si="1"/>
        <v>900</v>
      </c>
      <c r="H19" s="174"/>
      <c r="I19" s="15"/>
      <c r="K19" s="139"/>
    </row>
    <row r="20" spans="1:11" ht="41.25" customHeight="1">
      <c r="A20" s="20" t="s">
        <v>23</v>
      </c>
      <c r="B20" s="181">
        <v>554</v>
      </c>
      <c r="C20" s="30">
        <v>854</v>
      </c>
      <c r="D20" s="9">
        <f t="shared" si="0"/>
        <v>154.2</v>
      </c>
      <c r="E20" s="163">
        <v>65</v>
      </c>
      <c r="F20" s="163">
        <v>82</v>
      </c>
      <c r="G20" s="106">
        <f t="shared" si="1"/>
        <v>126.2</v>
      </c>
      <c r="H20" s="174"/>
      <c r="I20" s="15"/>
      <c r="K20" s="139"/>
    </row>
    <row r="21" spans="1:11" ht="42.75" customHeight="1">
      <c r="A21" s="20" t="s">
        <v>24</v>
      </c>
      <c r="B21" s="181">
        <v>1990</v>
      </c>
      <c r="C21" s="30">
        <v>2134</v>
      </c>
      <c r="D21" s="9">
        <f t="shared" si="0"/>
        <v>107.2</v>
      </c>
      <c r="E21" s="163">
        <v>89</v>
      </c>
      <c r="F21" s="163">
        <v>129</v>
      </c>
      <c r="G21" s="106">
        <f t="shared" si="1"/>
        <v>144.9</v>
      </c>
      <c r="H21" s="174"/>
      <c r="I21" s="15"/>
      <c r="K21" s="139"/>
    </row>
    <row r="22" spans="1:11" ht="24" customHeight="1">
      <c r="A22" s="20" t="s">
        <v>25</v>
      </c>
      <c r="B22" s="181">
        <v>1116</v>
      </c>
      <c r="C22" s="30">
        <v>1531</v>
      </c>
      <c r="D22" s="9">
        <f t="shared" si="0"/>
        <v>137.2</v>
      </c>
      <c r="E22" s="163">
        <v>47</v>
      </c>
      <c r="F22" s="163">
        <v>64</v>
      </c>
      <c r="G22" s="106">
        <f t="shared" si="1"/>
        <v>136.2</v>
      </c>
      <c r="H22" s="174"/>
      <c r="I22" s="15"/>
      <c r="K22" s="139"/>
    </row>
    <row r="23" spans="1:11" ht="42.75" customHeight="1">
      <c r="A23" s="20" t="s">
        <v>26</v>
      </c>
      <c r="B23" s="181">
        <v>909</v>
      </c>
      <c r="C23" s="30">
        <v>1143</v>
      </c>
      <c r="D23" s="9">
        <f t="shared" si="0"/>
        <v>125.7</v>
      </c>
      <c r="E23" s="163">
        <v>47</v>
      </c>
      <c r="F23" s="163">
        <v>76</v>
      </c>
      <c r="G23" s="106">
        <f t="shared" si="1"/>
        <v>161.7</v>
      </c>
      <c r="H23" s="174"/>
      <c r="I23" s="15"/>
      <c r="K23" s="139"/>
    </row>
    <row r="24" spans="1:11" ht="36.75" customHeight="1">
      <c r="A24" s="20" t="s">
        <v>27</v>
      </c>
      <c r="B24" s="181">
        <v>121</v>
      </c>
      <c r="C24" s="30">
        <v>175</v>
      </c>
      <c r="D24" s="9">
        <f t="shared" si="0"/>
        <v>144.6</v>
      </c>
      <c r="E24" s="163">
        <v>1</v>
      </c>
      <c r="F24" s="163">
        <v>9</v>
      </c>
      <c r="G24" s="106">
        <f t="shared" si="1"/>
        <v>900</v>
      </c>
      <c r="H24" s="174"/>
      <c r="I24" s="15"/>
      <c r="K24" s="139"/>
    </row>
    <row r="25" spans="1:11" ht="27.75" customHeight="1" thickBot="1">
      <c r="A25" s="21" t="s">
        <v>28</v>
      </c>
      <c r="B25" s="183">
        <v>159</v>
      </c>
      <c r="C25" s="102">
        <v>218</v>
      </c>
      <c r="D25" s="103">
        <f t="shared" si="0"/>
        <v>137.1</v>
      </c>
      <c r="E25" s="164">
        <v>12</v>
      </c>
      <c r="F25" s="164">
        <v>25</v>
      </c>
      <c r="G25" s="107">
        <f t="shared" si="1"/>
        <v>208.3</v>
      </c>
      <c r="H25" s="174"/>
      <c r="I25" s="15"/>
      <c r="K25" s="139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151"/>
      <c r="C27" s="151"/>
      <c r="D27" s="151"/>
      <c r="E27" s="151"/>
      <c r="F27" s="151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4">
      <selection activeCell="D13" sqref="D1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31" t="s">
        <v>219</v>
      </c>
      <c r="B1" s="231"/>
      <c r="C1" s="231"/>
      <c r="D1" s="231"/>
    </row>
    <row r="2" spans="1:4" s="2" customFormat="1" ht="12.75" customHeight="1" thickBot="1">
      <c r="A2" s="99"/>
      <c r="B2" s="99"/>
      <c r="C2" s="99"/>
      <c r="D2" s="99"/>
    </row>
    <row r="3" spans="1:4" s="4" customFormat="1" ht="25.5" customHeight="1">
      <c r="A3" s="190"/>
      <c r="B3" s="232" t="s">
        <v>40</v>
      </c>
      <c r="C3" s="232" t="s">
        <v>41</v>
      </c>
      <c r="D3" s="233" t="s">
        <v>89</v>
      </c>
    </row>
    <row r="4" spans="1:4" s="4" customFormat="1" ht="82.5" customHeight="1">
      <c r="A4" s="191"/>
      <c r="B4" s="229"/>
      <c r="C4" s="229"/>
      <c r="D4" s="234"/>
    </row>
    <row r="5" spans="1:6" s="5" customFormat="1" ht="34.5" customHeight="1">
      <c r="A5" s="22" t="s">
        <v>33</v>
      </c>
      <c r="B5" s="23">
        <f>SUM(B6:B14)</f>
        <v>2220</v>
      </c>
      <c r="C5" s="23">
        <f>SUM(C6:C14)</f>
        <v>10099</v>
      </c>
      <c r="D5" s="116">
        <f>C5/B5</f>
        <v>4.549099099099099</v>
      </c>
      <c r="F5" s="24"/>
    </row>
    <row r="6" spans="1:10" ht="51" customHeight="1">
      <c r="A6" s="110" t="s">
        <v>35</v>
      </c>
      <c r="B6" s="26">
        <v>95</v>
      </c>
      <c r="C6" s="25">
        <v>1530</v>
      </c>
      <c r="D6" s="137">
        <f aca="true" t="shared" si="0" ref="D6:D14">C6/B6</f>
        <v>16.105263157894736</v>
      </c>
      <c r="F6" s="24"/>
      <c r="G6" s="27"/>
      <c r="J6" s="27"/>
    </row>
    <row r="7" spans="1:10" ht="35.25" customHeight="1">
      <c r="A7" s="110" t="s">
        <v>3</v>
      </c>
      <c r="B7" s="26">
        <v>208</v>
      </c>
      <c r="C7" s="25">
        <v>1085</v>
      </c>
      <c r="D7" s="137">
        <f t="shared" si="0"/>
        <v>5.216346153846154</v>
      </c>
      <c r="F7" s="24"/>
      <c r="G7" s="27"/>
      <c r="J7" s="27"/>
    </row>
    <row r="8" spans="1:10" s="17" customFormat="1" ht="25.5" customHeight="1">
      <c r="A8" s="110" t="s">
        <v>2</v>
      </c>
      <c r="B8" s="26">
        <v>144</v>
      </c>
      <c r="C8" s="25">
        <v>962</v>
      </c>
      <c r="D8" s="137">
        <f t="shared" si="0"/>
        <v>6.680555555555555</v>
      </c>
      <c r="E8" s="6"/>
      <c r="F8" s="24"/>
      <c r="G8" s="27"/>
      <c r="H8" s="6"/>
      <c r="J8" s="27"/>
    </row>
    <row r="9" spans="1:10" ht="36.75" customHeight="1">
      <c r="A9" s="110" t="s">
        <v>1</v>
      </c>
      <c r="B9" s="26">
        <v>59</v>
      </c>
      <c r="C9" s="25">
        <v>539</v>
      </c>
      <c r="D9" s="137">
        <f t="shared" si="0"/>
        <v>9.135593220338983</v>
      </c>
      <c r="F9" s="24"/>
      <c r="G9" s="27"/>
      <c r="J9" s="27"/>
    </row>
    <row r="10" spans="1:10" ht="28.5" customHeight="1">
      <c r="A10" s="110" t="s">
        <v>5</v>
      </c>
      <c r="B10" s="26">
        <v>400</v>
      </c>
      <c r="C10" s="25">
        <v>1756</v>
      </c>
      <c r="D10" s="137">
        <f t="shared" si="0"/>
        <v>4.39</v>
      </c>
      <c r="F10" s="24"/>
      <c r="G10" s="27"/>
      <c r="J10" s="27"/>
    </row>
    <row r="11" spans="1:10" ht="59.25" customHeight="1">
      <c r="A11" s="110" t="s">
        <v>30</v>
      </c>
      <c r="B11" s="26">
        <v>20</v>
      </c>
      <c r="C11" s="25">
        <v>410</v>
      </c>
      <c r="D11" s="137">
        <f t="shared" si="0"/>
        <v>20.5</v>
      </c>
      <c r="F11" s="24"/>
      <c r="G11" s="27"/>
      <c r="J11" s="27"/>
    </row>
    <row r="12" spans="1:17" ht="33.75" customHeight="1">
      <c r="A12" s="110" t="s">
        <v>6</v>
      </c>
      <c r="B12" s="26">
        <v>609</v>
      </c>
      <c r="C12" s="25">
        <v>948</v>
      </c>
      <c r="D12" s="137">
        <f t="shared" si="0"/>
        <v>1.5566502463054188</v>
      </c>
      <c r="F12" s="24"/>
      <c r="G12" s="27"/>
      <c r="J12" s="27"/>
      <c r="Q12" s="8"/>
    </row>
    <row r="13" spans="1:17" ht="75" customHeight="1">
      <c r="A13" s="110" t="s">
        <v>7</v>
      </c>
      <c r="B13" s="26">
        <v>461</v>
      </c>
      <c r="C13" s="25">
        <v>1522</v>
      </c>
      <c r="D13" s="137">
        <f t="shared" si="0"/>
        <v>3.301518438177874</v>
      </c>
      <c r="F13" s="24"/>
      <c r="G13" s="27"/>
      <c r="J13" s="27"/>
      <c r="Q13" s="8"/>
    </row>
    <row r="14" spans="1:17" ht="40.5" customHeight="1" thickBot="1">
      <c r="A14" s="111" t="s">
        <v>36</v>
      </c>
      <c r="B14" s="113">
        <v>224</v>
      </c>
      <c r="C14" s="112">
        <v>1347</v>
      </c>
      <c r="D14" s="138">
        <f t="shared" si="0"/>
        <v>6.013392857142857</v>
      </c>
      <c r="F14" s="24"/>
      <c r="G14" s="27"/>
      <c r="J14" s="27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5"/>
  <sheetViews>
    <sheetView view="pageBreakPreview" zoomScale="70" zoomScaleNormal="75" zoomScaleSheetLayoutView="70" zoomScalePageLayoutView="0" workbookViewId="0" topLeftCell="A1">
      <selection activeCell="C9" sqref="C9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1.2812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94" t="s">
        <v>109</v>
      </c>
      <c r="B1" s="194"/>
      <c r="C1" s="194"/>
      <c r="D1" s="194"/>
      <c r="E1" s="194"/>
      <c r="F1" s="194"/>
      <c r="G1" s="194"/>
    </row>
    <row r="2" spans="1:7" s="2" customFormat="1" ht="19.5" customHeight="1">
      <c r="A2" s="195" t="s">
        <v>34</v>
      </c>
      <c r="B2" s="195"/>
      <c r="C2" s="195"/>
      <c r="D2" s="195"/>
      <c r="E2" s="195"/>
      <c r="F2" s="195"/>
      <c r="G2" s="195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90"/>
      <c r="B4" s="196" t="s">
        <v>214</v>
      </c>
      <c r="C4" s="196"/>
      <c r="D4" s="196"/>
      <c r="E4" s="196" t="s">
        <v>215</v>
      </c>
      <c r="F4" s="196"/>
      <c r="G4" s="197"/>
    </row>
    <row r="5" spans="1:7" s="4" customFormat="1" ht="60.75" customHeight="1">
      <c r="A5" s="191"/>
      <c r="B5" s="170" t="s">
        <v>31</v>
      </c>
      <c r="C5" s="58" t="s">
        <v>110</v>
      </c>
      <c r="D5" s="56" t="s">
        <v>32</v>
      </c>
      <c r="E5" s="169">
        <v>2017</v>
      </c>
      <c r="F5" s="129">
        <v>2018</v>
      </c>
      <c r="G5" s="108" t="s">
        <v>32</v>
      </c>
    </row>
    <row r="6" spans="1:9" s="5" customFormat="1" ht="34.5" customHeight="1">
      <c r="A6" s="22" t="s">
        <v>33</v>
      </c>
      <c r="B6" s="23">
        <f>SUM(B7:B15)</f>
        <v>26322</v>
      </c>
      <c r="C6" s="23">
        <f>SUM(C7:C15)</f>
        <v>30798</v>
      </c>
      <c r="D6" s="55">
        <f>ROUND(C6/B6*100,1)</f>
        <v>117</v>
      </c>
      <c r="E6" s="23">
        <f>SUM(E7:E15)</f>
        <v>1640</v>
      </c>
      <c r="F6" s="23">
        <f>SUM(F7:F15)</f>
        <v>2220</v>
      </c>
      <c r="G6" s="109">
        <f>ROUND(F6/E6*100,1)</f>
        <v>135.4</v>
      </c>
      <c r="I6" s="24"/>
    </row>
    <row r="7" spans="1:13" ht="57.75" customHeight="1">
      <c r="A7" s="130" t="s">
        <v>35</v>
      </c>
      <c r="B7" s="25">
        <v>1410</v>
      </c>
      <c r="C7" s="26">
        <v>1633</v>
      </c>
      <c r="D7" s="55">
        <f aca="true" t="shared" si="0" ref="D7:D15">ROUND(C7/B7*100,1)</f>
        <v>115.8</v>
      </c>
      <c r="E7" s="25">
        <v>66</v>
      </c>
      <c r="F7" s="26">
        <v>95</v>
      </c>
      <c r="G7" s="109">
        <f aca="true" t="shared" si="1" ref="G7:G15">ROUND(F7/E7*100,1)</f>
        <v>143.9</v>
      </c>
      <c r="H7" s="175"/>
      <c r="I7" s="24"/>
      <c r="J7" s="27"/>
      <c r="M7" s="27"/>
    </row>
    <row r="8" spans="1:13" ht="35.25" customHeight="1">
      <c r="A8" s="130" t="s">
        <v>3</v>
      </c>
      <c r="B8" s="25">
        <v>1710</v>
      </c>
      <c r="C8" s="26">
        <v>2173</v>
      </c>
      <c r="D8" s="55">
        <f t="shared" si="0"/>
        <v>127.1</v>
      </c>
      <c r="E8" s="25">
        <v>84</v>
      </c>
      <c r="F8" s="26">
        <v>208</v>
      </c>
      <c r="G8" s="109">
        <f t="shared" si="1"/>
        <v>247.6</v>
      </c>
      <c r="H8" s="175"/>
      <c r="I8" s="24"/>
      <c r="J8" s="27"/>
      <c r="M8" s="27"/>
    </row>
    <row r="9" spans="1:13" s="17" customFormat="1" ht="25.5" customHeight="1">
      <c r="A9" s="130" t="s">
        <v>2</v>
      </c>
      <c r="B9" s="25">
        <v>1674</v>
      </c>
      <c r="C9" s="26">
        <v>2151</v>
      </c>
      <c r="D9" s="55">
        <f t="shared" si="0"/>
        <v>128.5</v>
      </c>
      <c r="E9" s="25">
        <v>112</v>
      </c>
      <c r="F9" s="26">
        <v>144</v>
      </c>
      <c r="G9" s="109">
        <f t="shared" si="1"/>
        <v>128.6</v>
      </c>
      <c r="H9" s="175"/>
      <c r="I9" s="24"/>
      <c r="J9" s="27"/>
      <c r="K9" s="6"/>
      <c r="M9" s="27"/>
    </row>
    <row r="10" spans="1:13" ht="36.75" customHeight="1">
      <c r="A10" s="130" t="s">
        <v>1</v>
      </c>
      <c r="B10" s="25">
        <v>847</v>
      </c>
      <c r="C10" s="26">
        <v>923</v>
      </c>
      <c r="D10" s="55">
        <f t="shared" si="0"/>
        <v>109</v>
      </c>
      <c r="E10" s="25">
        <v>85</v>
      </c>
      <c r="F10" s="26">
        <v>59</v>
      </c>
      <c r="G10" s="109">
        <f t="shared" si="1"/>
        <v>69.4</v>
      </c>
      <c r="H10" s="175"/>
      <c r="I10" s="24"/>
      <c r="J10" s="27"/>
      <c r="M10" s="27"/>
    </row>
    <row r="11" spans="1:13" ht="35.25" customHeight="1">
      <c r="A11" s="130" t="s">
        <v>5</v>
      </c>
      <c r="B11" s="25">
        <v>3946</v>
      </c>
      <c r="C11" s="26">
        <v>5117</v>
      </c>
      <c r="D11" s="55">
        <f t="shared" si="0"/>
        <v>129.7</v>
      </c>
      <c r="E11" s="25">
        <v>313</v>
      </c>
      <c r="F11" s="26">
        <v>400</v>
      </c>
      <c r="G11" s="109">
        <f t="shared" si="1"/>
        <v>127.8</v>
      </c>
      <c r="H11" s="175"/>
      <c r="I11" s="24"/>
      <c r="J11" s="27"/>
      <c r="M11" s="27"/>
    </row>
    <row r="12" spans="1:13" ht="59.25" customHeight="1">
      <c r="A12" s="130" t="s">
        <v>30</v>
      </c>
      <c r="B12" s="25">
        <v>597</v>
      </c>
      <c r="C12" s="26">
        <v>655</v>
      </c>
      <c r="D12" s="55">
        <f t="shared" si="0"/>
        <v>109.7</v>
      </c>
      <c r="E12" s="25">
        <v>9</v>
      </c>
      <c r="F12" s="26">
        <v>20</v>
      </c>
      <c r="G12" s="109">
        <f t="shared" si="1"/>
        <v>222.2</v>
      </c>
      <c r="H12" s="175"/>
      <c r="I12" s="24"/>
      <c r="J12" s="27"/>
      <c r="M12" s="27"/>
    </row>
    <row r="13" spans="1:20" ht="38.25" customHeight="1">
      <c r="A13" s="130" t="s">
        <v>6</v>
      </c>
      <c r="B13" s="25">
        <v>4789</v>
      </c>
      <c r="C13" s="26">
        <v>5514</v>
      </c>
      <c r="D13" s="55">
        <f t="shared" si="0"/>
        <v>115.1</v>
      </c>
      <c r="E13" s="25">
        <v>437</v>
      </c>
      <c r="F13" s="26">
        <v>609</v>
      </c>
      <c r="G13" s="109">
        <f t="shared" si="1"/>
        <v>139.4</v>
      </c>
      <c r="H13" s="175"/>
      <c r="I13" s="24"/>
      <c r="J13" s="27"/>
      <c r="M13" s="27"/>
      <c r="T13" s="8"/>
    </row>
    <row r="14" spans="1:20" ht="75" customHeight="1">
      <c r="A14" s="130" t="s">
        <v>7</v>
      </c>
      <c r="B14" s="25">
        <v>7910</v>
      </c>
      <c r="C14" s="26">
        <v>8376</v>
      </c>
      <c r="D14" s="55">
        <f t="shared" si="0"/>
        <v>105.9</v>
      </c>
      <c r="E14" s="25">
        <v>398</v>
      </c>
      <c r="F14" s="26">
        <v>461</v>
      </c>
      <c r="G14" s="109">
        <f t="shared" si="1"/>
        <v>115.8</v>
      </c>
      <c r="H14" s="175"/>
      <c r="I14" s="24"/>
      <c r="J14" s="27"/>
      <c r="M14" s="27"/>
      <c r="T14" s="8"/>
    </row>
    <row r="15" spans="1:20" ht="43.5" customHeight="1" thickBot="1">
      <c r="A15" s="131" t="s">
        <v>36</v>
      </c>
      <c r="B15" s="112">
        <v>3439</v>
      </c>
      <c r="C15" s="113">
        <v>4256</v>
      </c>
      <c r="D15" s="114">
        <f t="shared" si="0"/>
        <v>123.8</v>
      </c>
      <c r="E15" s="112">
        <v>136</v>
      </c>
      <c r="F15" s="113">
        <v>224</v>
      </c>
      <c r="G15" s="115">
        <f t="shared" si="1"/>
        <v>164.7</v>
      </c>
      <c r="H15" s="175"/>
      <c r="I15" s="24"/>
      <c r="J15" s="27"/>
      <c r="M15" s="27"/>
      <c r="T15" s="8"/>
    </row>
    <row r="16" spans="1:20" ht="12.75">
      <c r="A16" s="127"/>
      <c r="B16" s="7"/>
      <c r="C16" s="7"/>
      <c r="D16" s="7"/>
      <c r="E16" s="7"/>
      <c r="F16" s="7"/>
      <c r="T16" s="8"/>
    </row>
    <row r="17" spans="1:20" ht="12.75">
      <c r="A17" s="127"/>
      <c r="B17" s="7"/>
      <c r="C17" s="7"/>
      <c r="D17" s="7"/>
      <c r="E17" s="7"/>
      <c r="F17" s="7"/>
      <c r="T17" s="8"/>
    </row>
    <row r="18" spans="1:20" ht="12.75">
      <c r="A18" s="126"/>
      <c r="T18" s="8"/>
    </row>
    <row r="19" spans="1:20" ht="12.75">
      <c r="A19" s="126"/>
      <c r="T19" s="8"/>
    </row>
    <row r="20" spans="1:20" ht="12.75">
      <c r="A20" s="126"/>
      <c r="T20" s="8"/>
    </row>
    <row r="21" spans="1:20" ht="12.75">
      <c r="A21" s="126"/>
      <c r="T21" s="8"/>
    </row>
    <row r="22" ht="12.75">
      <c r="A22" s="126"/>
    </row>
    <row r="23" ht="12.75">
      <c r="A23" s="126"/>
    </row>
    <row r="24" ht="12.75">
      <c r="A24" s="126"/>
    </row>
    <row r="25" ht="12.75">
      <c r="A25" s="12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75" zoomScaleSheetLayoutView="75" zoomScalePageLayoutView="0" workbookViewId="0" topLeftCell="A10">
      <selection activeCell="G58" sqref="G58"/>
    </sheetView>
  </sheetViews>
  <sheetFormatPr defaultColWidth="9.140625" defaultRowHeight="15"/>
  <cols>
    <col min="1" max="1" width="3.140625" style="78" customWidth="1"/>
    <col min="2" max="2" width="30.57421875" style="83" customWidth="1"/>
    <col min="3" max="4" width="10.28125" style="75" customWidth="1"/>
    <col min="5" max="5" width="11.28125" style="75" customWidth="1"/>
    <col min="6" max="6" width="12.421875" style="75" customWidth="1"/>
    <col min="7" max="7" width="14.57421875" style="75" customWidth="1"/>
    <col min="8" max="16384" width="9.140625" style="75" customWidth="1"/>
  </cols>
  <sheetData>
    <row r="1" spans="1:7" s="79" customFormat="1" ht="43.5" customHeight="1">
      <c r="A1" s="78"/>
      <c r="B1" s="198" t="s">
        <v>220</v>
      </c>
      <c r="C1" s="198"/>
      <c r="D1" s="198"/>
      <c r="E1" s="198"/>
      <c r="F1" s="198"/>
      <c r="G1" s="198"/>
    </row>
    <row r="2" spans="1:7" s="79" customFormat="1" ht="20.25">
      <c r="A2" s="78"/>
      <c r="B2" s="178"/>
      <c r="C2" s="198" t="s">
        <v>43</v>
      </c>
      <c r="D2" s="198"/>
      <c r="E2" s="198"/>
      <c r="F2" s="178"/>
      <c r="G2" s="178"/>
    </row>
    <row r="4" spans="1:7" s="78" customFormat="1" ht="18.75" customHeight="1">
      <c r="A4" s="199"/>
      <c r="B4" s="200" t="s">
        <v>44</v>
      </c>
      <c r="C4" s="203" t="s">
        <v>128</v>
      </c>
      <c r="D4" s="203" t="s">
        <v>129</v>
      </c>
      <c r="E4" s="203" t="s">
        <v>46</v>
      </c>
      <c r="F4" s="206" t="s">
        <v>221</v>
      </c>
      <c r="G4" s="207"/>
    </row>
    <row r="5" spans="1:7" s="78" customFormat="1" ht="18.75" customHeight="1">
      <c r="A5" s="199"/>
      <c r="B5" s="201"/>
      <c r="C5" s="204"/>
      <c r="D5" s="204"/>
      <c r="E5" s="204"/>
      <c r="F5" s="203" t="s">
        <v>130</v>
      </c>
      <c r="G5" s="208" t="s">
        <v>87</v>
      </c>
    </row>
    <row r="6" spans="1:7" s="78" customFormat="1" ht="58.5" customHeight="1">
      <c r="A6" s="199"/>
      <c r="B6" s="202"/>
      <c r="C6" s="205"/>
      <c r="D6" s="205"/>
      <c r="E6" s="205"/>
      <c r="F6" s="205"/>
      <c r="G6" s="184"/>
    </row>
    <row r="7" spans="1:7" ht="13.5" customHeight="1">
      <c r="A7" s="132" t="s">
        <v>47</v>
      </c>
      <c r="B7" s="80" t="s">
        <v>0</v>
      </c>
      <c r="C7" s="77">
        <v>1</v>
      </c>
      <c r="D7" s="77">
        <v>3</v>
      </c>
      <c r="E7" s="77">
        <v>4</v>
      </c>
      <c r="F7" s="77">
        <v>5</v>
      </c>
      <c r="G7" s="77">
        <v>6</v>
      </c>
    </row>
    <row r="8" spans="1:7" ht="41.25" customHeight="1">
      <c r="A8" s="133">
        <v>1</v>
      </c>
      <c r="B8" s="147" t="s">
        <v>48</v>
      </c>
      <c r="C8" s="81">
        <v>2017</v>
      </c>
      <c r="D8" s="81">
        <v>1505</v>
      </c>
      <c r="E8" s="81">
        <f aca="true" t="shared" si="0" ref="E8:E57">C8-D8</f>
        <v>512</v>
      </c>
      <c r="F8" s="81">
        <v>69</v>
      </c>
      <c r="G8" s="81">
        <v>5397</v>
      </c>
    </row>
    <row r="9" spans="1:7" ht="16.5" customHeight="1">
      <c r="A9" s="133">
        <v>2</v>
      </c>
      <c r="B9" s="147" t="s">
        <v>49</v>
      </c>
      <c r="C9" s="81">
        <v>1860</v>
      </c>
      <c r="D9" s="81">
        <v>2163</v>
      </c>
      <c r="E9" s="81">
        <f t="shared" si="0"/>
        <v>-303</v>
      </c>
      <c r="F9" s="81">
        <v>62</v>
      </c>
      <c r="G9" s="81">
        <v>6101</v>
      </c>
    </row>
    <row r="10" spans="1:7" ht="67.5" customHeight="1">
      <c r="A10" s="133">
        <v>3</v>
      </c>
      <c r="B10" s="147" t="s">
        <v>111</v>
      </c>
      <c r="C10" s="81">
        <v>1436</v>
      </c>
      <c r="D10" s="81">
        <v>1475</v>
      </c>
      <c r="E10" s="81">
        <f t="shared" si="0"/>
        <v>-39</v>
      </c>
      <c r="F10" s="81">
        <v>6</v>
      </c>
      <c r="G10" s="81">
        <v>4091</v>
      </c>
    </row>
    <row r="11" spans="1:7" s="82" customFormat="1" ht="15.75" customHeight="1">
      <c r="A11" s="133">
        <v>4</v>
      </c>
      <c r="B11" s="146" t="s">
        <v>90</v>
      </c>
      <c r="C11" s="81">
        <v>1156</v>
      </c>
      <c r="D11" s="81">
        <v>1084</v>
      </c>
      <c r="E11" s="81">
        <f t="shared" si="0"/>
        <v>72</v>
      </c>
      <c r="F11" s="81">
        <v>111</v>
      </c>
      <c r="G11" s="81">
        <v>3886</v>
      </c>
    </row>
    <row r="12" spans="1:7" s="82" customFormat="1" ht="15.75" customHeight="1">
      <c r="A12" s="133">
        <v>5</v>
      </c>
      <c r="B12" s="146" t="s">
        <v>164</v>
      </c>
      <c r="C12" s="81">
        <v>916</v>
      </c>
      <c r="D12" s="81">
        <v>793</v>
      </c>
      <c r="E12" s="81">
        <f t="shared" si="0"/>
        <v>123</v>
      </c>
      <c r="F12" s="81">
        <v>17</v>
      </c>
      <c r="G12" s="81">
        <v>4337</v>
      </c>
    </row>
    <row r="13" spans="1:7" s="82" customFormat="1" ht="15.75">
      <c r="A13" s="133">
        <v>6</v>
      </c>
      <c r="B13" s="146" t="s">
        <v>112</v>
      </c>
      <c r="C13" s="81">
        <v>731</v>
      </c>
      <c r="D13" s="81">
        <v>354</v>
      </c>
      <c r="E13" s="81">
        <f t="shared" si="0"/>
        <v>377</v>
      </c>
      <c r="F13" s="81">
        <v>32</v>
      </c>
      <c r="G13" s="81">
        <v>4848</v>
      </c>
    </row>
    <row r="14" spans="1:7" s="82" customFormat="1" ht="15.75">
      <c r="A14" s="133">
        <v>7</v>
      </c>
      <c r="B14" s="146" t="s">
        <v>50</v>
      </c>
      <c r="C14" s="81">
        <v>717</v>
      </c>
      <c r="D14" s="81">
        <v>697</v>
      </c>
      <c r="E14" s="81">
        <f t="shared" si="0"/>
        <v>20</v>
      </c>
      <c r="F14" s="81">
        <v>34</v>
      </c>
      <c r="G14" s="81">
        <v>4688</v>
      </c>
    </row>
    <row r="15" spans="1:7" s="82" customFormat="1" ht="15.75">
      <c r="A15" s="133">
        <v>8</v>
      </c>
      <c r="B15" s="146" t="s">
        <v>58</v>
      </c>
      <c r="C15" s="81">
        <v>716</v>
      </c>
      <c r="D15" s="81">
        <v>342</v>
      </c>
      <c r="E15" s="81">
        <f t="shared" si="0"/>
        <v>374</v>
      </c>
      <c r="F15" s="81">
        <v>101</v>
      </c>
      <c r="G15" s="81">
        <v>4167</v>
      </c>
    </row>
    <row r="16" spans="1:7" s="82" customFormat="1" ht="15.75">
      <c r="A16" s="133">
        <v>9</v>
      </c>
      <c r="B16" s="146" t="s">
        <v>51</v>
      </c>
      <c r="C16" s="81">
        <v>641</v>
      </c>
      <c r="D16" s="81">
        <v>685</v>
      </c>
      <c r="E16" s="81">
        <f t="shared" si="0"/>
        <v>-44</v>
      </c>
      <c r="F16" s="81">
        <v>51</v>
      </c>
      <c r="G16" s="81">
        <v>4041</v>
      </c>
    </row>
    <row r="17" spans="1:7" s="82" customFormat="1" ht="15.75">
      <c r="A17" s="133">
        <v>10</v>
      </c>
      <c r="B17" s="146" t="s">
        <v>52</v>
      </c>
      <c r="C17" s="81">
        <v>567</v>
      </c>
      <c r="D17" s="81">
        <v>686</v>
      </c>
      <c r="E17" s="81">
        <f t="shared" si="0"/>
        <v>-119</v>
      </c>
      <c r="F17" s="81">
        <v>20</v>
      </c>
      <c r="G17" s="81">
        <v>4332</v>
      </c>
    </row>
    <row r="18" spans="1:7" s="82" customFormat="1" ht="15.75">
      <c r="A18" s="133">
        <v>11</v>
      </c>
      <c r="B18" s="146" t="s">
        <v>54</v>
      </c>
      <c r="C18" s="81">
        <v>547</v>
      </c>
      <c r="D18" s="81">
        <v>350</v>
      </c>
      <c r="E18" s="81">
        <f t="shared" si="0"/>
        <v>197</v>
      </c>
      <c r="F18" s="81">
        <v>29</v>
      </c>
      <c r="G18" s="81">
        <v>5331</v>
      </c>
    </row>
    <row r="19" spans="1:7" s="82" customFormat="1" ht="15.75">
      <c r="A19" s="133">
        <v>12</v>
      </c>
      <c r="B19" s="146" t="s">
        <v>91</v>
      </c>
      <c r="C19" s="81">
        <v>498</v>
      </c>
      <c r="D19" s="81">
        <v>716</v>
      </c>
      <c r="E19" s="81">
        <f t="shared" si="0"/>
        <v>-218</v>
      </c>
      <c r="F19" s="81">
        <v>30</v>
      </c>
      <c r="G19" s="81">
        <v>3908</v>
      </c>
    </row>
    <row r="20" spans="1:7" s="82" customFormat="1" ht="15.75">
      <c r="A20" s="133">
        <v>13</v>
      </c>
      <c r="B20" s="146" t="s">
        <v>55</v>
      </c>
      <c r="C20" s="81">
        <v>358</v>
      </c>
      <c r="D20" s="81">
        <v>138</v>
      </c>
      <c r="E20" s="81">
        <f t="shared" si="0"/>
        <v>220</v>
      </c>
      <c r="F20" s="81">
        <v>32</v>
      </c>
      <c r="G20" s="81">
        <v>5477</v>
      </c>
    </row>
    <row r="21" spans="1:7" s="82" customFormat="1" ht="15.75">
      <c r="A21" s="133">
        <v>14</v>
      </c>
      <c r="B21" s="146" t="s">
        <v>53</v>
      </c>
      <c r="C21" s="81">
        <v>357</v>
      </c>
      <c r="D21" s="81">
        <v>565</v>
      </c>
      <c r="E21" s="81">
        <f t="shared" si="0"/>
        <v>-208</v>
      </c>
      <c r="F21" s="81">
        <v>19</v>
      </c>
      <c r="G21" s="81">
        <v>3842</v>
      </c>
    </row>
    <row r="22" spans="1:7" s="82" customFormat="1" ht="15.75">
      <c r="A22" s="133">
        <v>15</v>
      </c>
      <c r="B22" s="146" t="s">
        <v>57</v>
      </c>
      <c r="C22" s="81">
        <v>296</v>
      </c>
      <c r="D22" s="81">
        <v>362</v>
      </c>
      <c r="E22" s="81">
        <f t="shared" si="0"/>
        <v>-66</v>
      </c>
      <c r="F22" s="81">
        <v>3</v>
      </c>
      <c r="G22" s="81">
        <v>5234</v>
      </c>
    </row>
    <row r="23" spans="1:7" s="82" customFormat="1" ht="15.75">
      <c r="A23" s="133">
        <v>16</v>
      </c>
      <c r="B23" s="146" t="s">
        <v>180</v>
      </c>
      <c r="C23" s="81">
        <v>296</v>
      </c>
      <c r="D23" s="81">
        <v>255</v>
      </c>
      <c r="E23" s="81">
        <f t="shared" si="0"/>
        <v>41</v>
      </c>
      <c r="F23" s="81">
        <v>6</v>
      </c>
      <c r="G23" s="81">
        <v>4371</v>
      </c>
    </row>
    <row r="24" spans="1:7" s="82" customFormat="1" ht="15.75">
      <c r="A24" s="133">
        <v>17</v>
      </c>
      <c r="B24" s="146" t="s">
        <v>64</v>
      </c>
      <c r="C24" s="81">
        <v>261</v>
      </c>
      <c r="D24" s="81">
        <v>75</v>
      </c>
      <c r="E24" s="81">
        <f t="shared" si="0"/>
        <v>186</v>
      </c>
      <c r="F24" s="81">
        <v>20</v>
      </c>
      <c r="G24" s="81">
        <v>4278</v>
      </c>
    </row>
    <row r="25" spans="1:7" s="82" customFormat="1" ht="15.75">
      <c r="A25" s="133">
        <v>18</v>
      </c>
      <c r="B25" s="146" t="s">
        <v>92</v>
      </c>
      <c r="C25" s="81">
        <v>255</v>
      </c>
      <c r="D25" s="81">
        <v>471</v>
      </c>
      <c r="E25" s="81">
        <f t="shared" si="0"/>
        <v>-216</v>
      </c>
      <c r="F25" s="81">
        <v>18</v>
      </c>
      <c r="G25" s="81">
        <v>5375</v>
      </c>
    </row>
    <row r="26" spans="1:7" s="82" customFormat="1" ht="15.75">
      <c r="A26" s="133">
        <v>19</v>
      </c>
      <c r="B26" s="146" t="s">
        <v>113</v>
      </c>
      <c r="C26" s="81">
        <v>246</v>
      </c>
      <c r="D26" s="81">
        <v>136</v>
      </c>
      <c r="E26" s="81">
        <f t="shared" si="0"/>
        <v>110</v>
      </c>
      <c r="F26" s="81">
        <v>27</v>
      </c>
      <c r="G26" s="81">
        <v>5919</v>
      </c>
    </row>
    <row r="27" spans="1:7" s="82" customFormat="1" ht="15.75">
      <c r="A27" s="133">
        <v>20</v>
      </c>
      <c r="B27" s="146" t="s">
        <v>59</v>
      </c>
      <c r="C27" s="81">
        <v>237</v>
      </c>
      <c r="D27" s="81">
        <v>124</v>
      </c>
      <c r="E27" s="81">
        <f t="shared" si="0"/>
        <v>113</v>
      </c>
      <c r="F27" s="81">
        <v>27</v>
      </c>
      <c r="G27" s="81">
        <v>4175</v>
      </c>
    </row>
    <row r="28" spans="1:7" s="82" customFormat="1" ht="15.75">
      <c r="A28" s="133">
        <v>21</v>
      </c>
      <c r="B28" s="146" t="s">
        <v>61</v>
      </c>
      <c r="C28" s="81">
        <v>227</v>
      </c>
      <c r="D28" s="81">
        <v>107</v>
      </c>
      <c r="E28" s="81">
        <f t="shared" si="0"/>
        <v>120</v>
      </c>
      <c r="F28" s="81">
        <v>21</v>
      </c>
      <c r="G28" s="81">
        <v>5967</v>
      </c>
    </row>
    <row r="29" spans="1:7" s="82" customFormat="1" ht="15.75">
      <c r="A29" s="133">
        <v>22</v>
      </c>
      <c r="B29" s="146" t="s">
        <v>70</v>
      </c>
      <c r="C29" s="81">
        <v>227</v>
      </c>
      <c r="D29" s="81">
        <v>79</v>
      </c>
      <c r="E29" s="81">
        <f t="shared" si="0"/>
        <v>148</v>
      </c>
      <c r="F29" s="81">
        <v>12</v>
      </c>
      <c r="G29" s="81">
        <v>4282</v>
      </c>
    </row>
    <row r="30" spans="1:7" s="82" customFormat="1" ht="19.5" customHeight="1">
      <c r="A30" s="133">
        <v>23</v>
      </c>
      <c r="B30" s="146" t="s">
        <v>78</v>
      </c>
      <c r="C30" s="81">
        <v>222</v>
      </c>
      <c r="D30" s="81">
        <v>209</v>
      </c>
      <c r="E30" s="81">
        <f t="shared" si="0"/>
        <v>13</v>
      </c>
      <c r="F30" s="81">
        <v>12</v>
      </c>
      <c r="G30" s="81">
        <v>3679</v>
      </c>
    </row>
    <row r="31" spans="1:7" s="82" customFormat="1" ht="15.75">
      <c r="A31" s="133">
        <v>24</v>
      </c>
      <c r="B31" s="146" t="s">
        <v>60</v>
      </c>
      <c r="C31" s="81">
        <v>222</v>
      </c>
      <c r="D31" s="81">
        <v>114</v>
      </c>
      <c r="E31" s="81">
        <f t="shared" si="0"/>
        <v>108</v>
      </c>
      <c r="F31" s="81">
        <v>21</v>
      </c>
      <c r="G31" s="81">
        <v>5243</v>
      </c>
    </row>
    <row r="32" spans="1:7" s="82" customFormat="1" ht="15.75">
      <c r="A32" s="133">
        <v>25</v>
      </c>
      <c r="B32" s="146" t="s">
        <v>114</v>
      </c>
      <c r="C32" s="81">
        <v>209</v>
      </c>
      <c r="D32" s="81">
        <v>377</v>
      </c>
      <c r="E32" s="81">
        <f t="shared" si="0"/>
        <v>-168</v>
      </c>
      <c r="F32" s="81">
        <v>4</v>
      </c>
      <c r="G32" s="81">
        <v>5463</v>
      </c>
    </row>
    <row r="33" spans="1:7" s="82" customFormat="1" ht="15.75">
      <c r="A33" s="133">
        <v>26</v>
      </c>
      <c r="B33" s="146" t="s">
        <v>107</v>
      </c>
      <c r="C33" s="81">
        <v>178</v>
      </c>
      <c r="D33" s="81">
        <v>67</v>
      </c>
      <c r="E33" s="81">
        <f t="shared" si="0"/>
        <v>111</v>
      </c>
      <c r="F33" s="81">
        <v>9</v>
      </c>
      <c r="G33" s="81">
        <v>3983</v>
      </c>
    </row>
    <row r="34" spans="1:7" s="82" customFormat="1" ht="15" customHeight="1">
      <c r="A34" s="133">
        <v>27</v>
      </c>
      <c r="B34" s="146" t="s">
        <v>56</v>
      </c>
      <c r="C34" s="81">
        <v>169</v>
      </c>
      <c r="D34" s="81">
        <v>300</v>
      </c>
      <c r="E34" s="81">
        <f t="shared" si="0"/>
        <v>-131</v>
      </c>
      <c r="F34" s="81">
        <v>1</v>
      </c>
      <c r="G34" s="81">
        <v>3723</v>
      </c>
    </row>
    <row r="35" spans="1:7" s="82" customFormat="1" ht="15.75">
      <c r="A35" s="133">
        <v>28</v>
      </c>
      <c r="B35" s="146" t="s">
        <v>222</v>
      </c>
      <c r="C35" s="81">
        <v>167</v>
      </c>
      <c r="D35" s="81">
        <v>5</v>
      </c>
      <c r="E35" s="81">
        <f t="shared" si="0"/>
        <v>162</v>
      </c>
      <c r="F35" s="81">
        <v>23</v>
      </c>
      <c r="G35" s="81">
        <v>6000</v>
      </c>
    </row>
    <row r="36" spans="1:7" s="82" customFormat="1" ht="15.75">
      <c r="A36" s="133">
        <v>29</v>
      </c>
      <c r="B36" s="146" t="s">
        <v>140</v>
      </c>
      <c r="C36" s="81">
        <v>163</v>
      </c>
      <c r="D36" s="81">
        <v>89</v>
      </c>
      <c r="E36" s="81">
        <f t="shared" si="0"/>
        <v>74</v>
      </c>
      <c r="F36" s="81">
        <v>7</v>
      </c>
      <c r="G36" s="81">
        <v>8286</v>
      </c>
    </row>
    <row r="37" spans="1:7" s="82" customFormat="1" ht="14.25" customHeight="1">
      <c r="A37" s="133">
        <v>30</v>
      </c>
      <c r="B37" s="146" t="s">
        <v>117</v>
      </c>
      <c r="C37" s="81">
        <v>154</v>
      </c>
      <c r="D37" s="81">
        <v>280</v>
      </c>
      <c r="E37" s="81">
        <f t="shared" si="0"/>
        <v>-126</v>
      </c>
      <c r="F37" s="81">
        <v>8</v>
      </c>
      <c r="G37" s="81">
        <v>3790</v>
      </c>
    </row>
    <row r="38" spans="1:7" s="82" customFormat="1" ht="15.75" customHeight="1">
      <c r="A38" s="133">
        <v>31</v>
      </c>
      <c r="B38" s="146" t="s">
        <v>68</v>
      </c>
      <c r="C38" s="81">
        <v>153</v>
      </c>
      <c r="D38" s="81">
        <v>48</v>
      </c>
      <c r="E38" s="81">
        <f t="shared" si="0"/>
        <v>105</v>
      </c>
      <c r="F38" s="81">
        <v>23</v>
      </c>
      <c r="G38" s="81">
        <v>4810</v>
      </c>
    </row>
    <row r="39" spans="1:7" s="82" customFormat="1" ht="14.25" customHeight="1">
      <c r="A39" s="133">
        <v>32</v>
      </c>
      <c r="B39" s="146" t="s">
        <v>62</v>
      </c>
      <c r="C39" s="81">
        <v>151</v>
      </c>
      <c r="D39" s="81">
        <v>131</v>
      </c>
      <c r="E39" s="81">
        <f t="shared" si="0"/>
        <v>20</v>
      </c>
      <c r="F39" s="81">
        <v>11</v>
      </c>
      <c r="G39" s="81">
        <v>3913</v>
      </c>
    </row>
    <row r="40" spans="1:7" s="82" customFormat="1" ht="15.75" customHeight="1">
      <c r="A40" s="133">
        <v>33</v>
      </c>
      <c r="B40" s="146" t="s">
        <v>69</v>
      </c>
      <c r="C40" s="81">
        <v>148</v>
      </c>
      <c r="D40" s="81">
        <v>91</v>
      </c>
      <c r="E40" s="81">
        <f t="shared" si="0"/>
        <v>57</v>
      </c>
      <c r="F40" s="81">
        <v>18</v>
      </c>
      <c r="G40" s="81">
        <v>4010</v>
      </c>
    </row>
    <row r="41" spans="1:7" s="82" customFormat="1" ht="15" customHeight="1">
      <c r="A41" s="133">
        <v>34</v>
      </c>
      <c r="B41" s="146" t="s">
        <v>155</v>
      </c>
      <c r="C41" s="81">
        <v>146</v>
      </c>
      <c r="D41" s="81">
        <v>58</v>
      </c>
      <c r="E41" s="81">
        <f t="shared" si="0"/>
        <v>88</v>
      </c>
      <c r="F41" s="81">
        <v>0</v>
      </c>
      <c r="G41" s="81">
        <v>0</v>
      </c>
    </row>
    <row r="42" spans="1:7" s="82" customFormat="1" ht="15.75">
      <c r="A42" s="133">
        <v>35</v>
      </c>
      <c r="B42" s="146" t="s">
        <v>63</v>
      </c>
      <c r="C42" s="81">
        <v>146</v>
      </c>
      <c r="D42" s="81">
        <v>150</v>
      </c>
      <c r="E42" s="81">
        <f t="shared" si="0"/>
        <v>-4</v>
      </c>
      <c r="F42" s="81">
        <v>9</v>
      </c>
      <c r="G42" s="81">
        <v>4916</v>
      </c>
    </row>
    <row r="43" spans="1:7" s="82" customFormat="1" ht="16.5" customHeight="1">
      <c r="A43" s="133">
        <v>36</v>
      </c>
      <c r="B43" s="146" t="s">
        <v>136</v>
      </c>
      <c r="C43" s="81">
        <v>142</v>
      </c>
      <c r="D43" s="81">
        <v>61</v>
      </c>
      <c r="E43" s="81">
        <f t="shared" si="0"/>
        <v>81</v>
      </c>
      <c r="F43" s="81">
        <v>12</v>
      </c>
      <c r="G43" s="81">
        <v>5006</v>
      </c>
    </row>
    <row r="44" spans="1:7" s="82" customFormat="1" ht="15.75">
      <c r="A44" s="133">
        <v>37</v>
      </c>
      <c r="B44" s="146" t="s">
        <v>115</v>
      </c>
      <c r="C44" s="81">
        <v>134</v>
      </c>
      <c r="D44" s="81">
        <v>59</v>
      </c>
      <c r="E44" s="81">
        <f t="shared" si="0"/>
        <v>75</v>
      </c>
      <c r="F44" s="81">
        <v>17</v>
      </c>
      <c r="G44" s="81">
        <v>5551</v>
      </c>
    </row>
    <row r="45" spans="1:7" s="82" customFormat="1" ht="17.25" customHeight="1">
      <c r="A45" s="133">
        <v>38</v>
      </c>
      <c r="B45" s="146" t="s">
        <v>72</v>
      </c>
      <c r="C45" s="81">
        <v>130</v>
      </c>
      <c r="D45" s="81">
        <v>74</v>
      </c>
      <c r="E45" s="81">
        <f t="shared" si="0"/>
        <v>56</v>
      </c>
      <c r="F45" s="81">
        <v>26</v>
      </c>
      <c r="G45" s="81">
        <v>6701</v>
      </c>
    </row>
    <row r="46" spans="1:7" s="82" customFormat="1" ht="15.75">
      <c r="A46" s="133">
        <v>39</v>
      </c>
      <c r="B46" s="146" t="s">
        <v>65</v>
      </c>
      <c r="C46" s="81">
        <v>129</v>
      </c>
      <c r="D46" s="81">
        <v>139</v>
      </c>
      <c r="E46" s="81">
        <f t="shared" si="0"/>
        <v>-10</v>
      </c>
      <c r="F46" s="81">
        <v>2</v>
      </c>
      <c r="G46" s="81">
        <v>4000</v>
      </c>
    </row>
    <row r="47" spans="1:7" s="82" customFormat="1" ht="15.75" customHeight="1">
      <c r="A47" s="133">
        <v>40</v>
      </c>
      <c r="B47" s="146" t="s">
        <v>174</v>
      </c>
      <c r="C47" s="81">
        <v>129</v>
      </c>
      <c r="D47" s="81">
        <v>44</v>
      </c>
      <c r="E47" s="81">
        <f t="shared" si="0"/>
        <v>85</v>
      </c>
      <c r="F47" s="81">
        <v>13</v>
      </c>
      <c r="G47" s="81">
        <v>5196</v>
      </c>
    </row>
    <row r="48" spans="1:7" s="82" customFormat="1" ht="13.5" customHeight="1">
      <c r="A48" s="133">
        <v>41</v>
      </c>
      <c r="B48" s="146" t="s">
        <v>93</v>
      </c>
      <c r="C48" s="81">
        <v>128</v>
      </c>
      <c r="D48" s="81">
        <v>212</v>
      </c>
      <c r="E48" s="81">
        <f t="shared" si="0"/>
        <v>-84</v>
      </c>
      <c r="F48" s="81">
        <v>3</v>
      </c>
      <c r="G48" s="81">
        <v>4233</v>
      </c>
    </row>
    <row r="49" spans="1:7" s="82" customFormat="1" ht="15.75">
      <c r="A49" s="133">
        <v>42</v>
      </c>
      <c r="B49" s="146" t="s">
        <v>146</v>
      </c>
      <c r="C49" s="81">
        <v>125</v>
      </c>
      <c r="D49" s="81">
        <v>89</v>
      </c>
      <c r="E49" s="81">
        <f t="shared" si="0"/>
        <v>36</v>
      </c>
      <c r="F49" s="81">
        <v>6</v>
      </c>
      <c r="G49" s="81">
        <v>5074</v>
      </c>
    </row>
    <row r="50" spans="1:7" s="82" customFormat="1" ht="17.25" customHeight="1">
      <c r="A50" s="133">
        <v>43</v>
      </c>
      <c r="B50" s="146" t="s">
        <v>108</v>
      </c>
      <c r="C50" s="81">
        <v>125</v>
      </c>
      <c r="D50" s="81">
        <v>55</v>
      </c>
      <c r="E50" s="81">
        <f t="shared" si="0"/>
        <v>70</v>
      </c>
      <c r="F50" s="81">
        <v>5</v>
      </c>
      <c r="G50" s="81">
        <v>5964</v>
      </c>
    </row>
    <row r="51" spans="1:7" s="82" customFormat="1" ht="15.75">
      <c r="A51" s="133">
        <v>44</v>
      </c>
      <c r="B51" s="146" t="s">
        <v>71</v>
      </c>
      <c r="C51" s="81">
        <v>123</v>
      </c>
      <c r="D51" s="81">
        <v>137</v>
      </c>
      <c r="E51" s="81">
        <f t="shared" si="0"/>
        <v>-14</v>
      </c>
      <c r="F51" s="81">
        <v>3</v>
      </c>
      <c r="G51" s="81">
        <v>5087</v>
      </c>
    </row>
    <row r="52" spans="1:7" s="82" customFormat="1" ht="15.75">
      <c r="A52" s="133">
        <v>45</v>
      </c>
      <c r="B52" s="146" t="s">
        <v>196</v>
      </c>
      <c r="C52" s="81">
        <v>122</v>
      </c>
      <c r="D52" s="81">
        <v>108</v>
      </c>
      <c r="E52" s="81">
        <f t="shared" si="0"/>
        <v>14</v>
      </c>
      <c r="F52" s="81">
        <v>0</v>
      </c>
      <c r="G52" s="81">
        <v>0</v>
      </c>
    </row>
    <row r="53" spans="1:7" s="82" customFormat="1" ht="18" customHeight="1">
      <c r="A53" s="133">
        <v>46</v>
      </c>
      <c r="B53" s="146" t="s">
        <v>126</v>
      </c>
      <c r="C53" s="81">
        <v>116</v>
      </c>
      <c r="D53" s="81">
        <v>3</v>
      </c>
      <c r="E53" s="81">
        <f t="shared" si="0"/>
        <v>113</v>
      </c>
      <c r="F53" s="81">
        <v>8</v>
      </c>
      <c r="G53" s="81">
        <v>5625</v>
      </c>
    </row>
    <row r="54" spans="1:7" s="82" customFormat="1" ht="16.5" customHeight="1">
      <c r="A54" s="133">
        <v>47</v>
      </c>
      <c r="B54" s="146" t="s">
        <v>147</v>
      </c>
      <c r="C54" s="81">
        <v>114</v>
      </c>
      <c r="D54" s="81">
        <v>24</v>
      </c>
      <c r="E54" s="81">
        <f t="shared" si="0"/>
        <v>90</v>
      </c>
      <c r="F54" s="81">
        <v>33</v>
      </c>
      <c r="G54" s="81">
        <v>5858</v>
      </c>
    </row>
    <row r="55" spans="1:7" s="82" customFormat="1" ht="18.75" customHeight="1">
      <c r="A55" s="133">
        <v>48</v>
      </c>
      <c r="B55" s="146" t="s">
        <v>135</v>
      </c>
      <c r="C55" s="81">
        <v>114</v>
      </c>
      <c r="D55" s="81">
        <v>47</v>
      </c>
      <c r="E55" s="81">
        <f t="shared" si="0"/>
        <v>67</v>
      </c>
      <c r="F55" s="81">
        <v>6</v>
      </c>
      <c r="G55" s="81">
        <v>4593</v>
      </c>
    </row>
    <row r="56" spans="1:7" s="82" customFormat="1" ht="14.25" customHeight="1">
      <c r="A56" s="133">
        <v>49</v>
      </c>
      <c r="B56" s="146" t="s">
        <v>197</v>
      </c>
      <c r="C56" s="81">
        <v>112</v>
      </c>
      <c r="D56" s="81">
        <v>59</v>
      </c>
      <c r="E56" s="81">
        <f t="shared" si="0"/>
        <v>53</v>
      </c>
      <c r="F56" s="81">
        <v>15</v>
      </c>
      <c r="G56" s="81">
        <v>6933</v>
      </c>
    </row>
    <row r="57" spans="1:7" s="82" customFormat="1" ht="15.75">
      <c r="A57" s="133">
        <v>50</v>
      </c>
      <c r="B57" s="146" t="s">
        <v>154</v>
      </c>
      <c r="C57" s="81">
        <v>106</v>
      </c>
      <c r="D57" s="81">
        <v>9</v>
      </c>
      <c r="E57" s="81">
        <f t="shared" si="0"/>
        <v>97</v>
      </c>
      <c r="F57" s="81">
        <v>4</v>
      </c>
      <c r="G57" s="81">
        <v>9623</v>
      </c>
    </row>
    <row r="58" spans="3:6" ht="15.75">
      <c r="C58" s="84"/>
      <c r="D58" s="84"/>
      <c r="F58" s="8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85" zoomScaleSheetLayoutView="85" zoomScalePageLayoutView="0" workbookViewId="0" topLeftCell="A76">
      <selection activeCell="E106" sqref="E106"/>
    </sheetView>
  </sheetViews>
  <sheetFormatPr defaultColWidth="8.8515625" defaultRowHeight="15"/>
  <cols>
    <col min="1" max="1" width="44.00390625" style="75" customWidth="1"/>
    <col min="2" max="2" width="11.140625" style="75" customWidth="1"/>
    <col min="3" max="3" width="14.00390625" style="84" customWidth="1"/>
    <col min="4" max="4" width="14.421875" style="84" customWidth="1"/>
    <col min="5" max="5" width="15.28125" style="84" customWidth="1"/>
    <col min="6" max="6" width="16.00390625" style="84" customWidth="1"/>
    <col min="7" max="16384" width="8.8515625" style="75" customWidth="1"/>
  </cols>
  <sheetData>
    <row r="1" spans="1:6" s="79" customFormat="1" ht="50.25" customHeight="1">
      <c r="A1" s="198" t="s">
        <v>220</v>
      </c>
      <c r="B1" s="198"/>
      <c r="C1" s="198"/>
      <c r="D1" s="198"/>
      <c r="E1" s="198"/>
      <c r="F1" s="198"/>
    </row>
    <row r="2" spans="1:6" s="79" customFormat="1" ht="20.25" customHeight="1">
      <c r="A2" s="209" t="s">
        <v>76</v>
      </c>
      <c r="B2" s="209"/>
      <c r="C2" s="209"/>
      <c r="D2" s="209"/>
      <c r="E2" s="209"/>
      <c r="F2" s="209"/>
    </row>
    <row r="3" ht="12" customHeight="1"/>
    <row r="4" spans="1:6" ht="18.75" customHeight="1">
      <c r="A4" s="210" t="s">
        <v>44</v>
      </c>
      <c r="B4" s="211" t="s">
        <v>214</v>
      </c>
      <c r="C4" s="211" t="s">
        <v>45</v>
      </c>
      <c r="D4" s="211" t="s">
        <v>46</v>
      </c>
      <c r="E4" s="212" t="s">
        <v>215</v>
      </c>
      <c r="F4" s="212"/>
    </row>
    <row r="5" spans="1:6" ht="18.75" customHeight="1">
      <c r="A5" s="210"/>
      <c r="B5" s="211"/>
      <c r="C5" s="211"/>
      <c r="D5" s="211"/>
      <c r="E5" s="213">
        <v>2017</v>
      </c>
      <c r="F5" s="214">
        <v>2018</v>
      </c>
    </row>
    <row r="6" spans="1:6" ht="58.5" customHeight="1">
      <c r="A6" s="210"/>
      <c r="B6" s="211"/>
      <c r="C6" s="211"/>
      <c r="D6" s="211"/>
      <c r="E6" s="213"/>
      <c r="F6" s="214"/>
    </row>
    <row r="7" spans="1:6" ht="12.75">
      <c r="A7" s="148" t="s">
        <v>77</v>
      </c>
      <c r="B7" s="148">
        <v>1</v>
      </c>
      <c r="C7" s="149">
        <v>3</v>
      </c>
      <c r="D7" s="149">
        <v>4</v>
      </c>
      <c r="E7" s="149">
        <v>5</v>
      </c>
      <c r="F7" s="149">
        <v>6</v>
      </c>
    </row>
    <row r="8" spans="1:13" ht="27" customHeight="1">
      <c r="A8" s="187" t="s">
        <v>29</v>
      </c>
      <c r="B8" s="187"/>
      <c r="C8" s="187"/>
      <c r="D8" s="187"/>
      <c r="E8" s="187"/>
      <c r="F8" s="187"/>
      <c r="M8" s="85"/>
    </row>
    <row r="9" spans="1:13" ht="20.25" customHeight="1">
      <c r="A9" s="147" t="s">
        <v>93</v>
      </c>
      <c r="B9" s="86">
        <v>128</v>
      </c>
      <c r="C9" s="86">
        <v>212</v>
      </c>
      <c r="D9" s="81">
        <f aca="true" t="shared" si="0" ref="D9:D29">B9-C9</f>
        <v>-84</v>
      </c>
      <c r="E9" s="86">
        <v>3</v>
      </c>
      <c r="F9" s="81">
        <v>3</v>
      </c>
      <c r="M9" s="85"/>
    </row>
    <row r="10" spans="1:6" ht="15.75">
      <c r="A10" s="147" t="s">
        <v>96</v>
      </c>
      <c r="B10" s="86">
        <v>105</v>
      </c>
      <c r="C10" s="81">
        <v>147</v>
      </c>
      <c r="D10" s="81">
        <f t="shared" si="0"/>
        <v>-42</v>
      </c>
      <c r="E10" s="81">
        <v>1</v>
      </c>
      <c r="F10" s="81">
        <v>4</v>
      </c>
    </row>
    <row r="11" spans="1:6" ht="15.75">
      <c r="A11" s="147" t="s">
        <v>75</v>
      </c>
      <c r="B11" s="86">
        <v>103</v>
      </c>
      <c r="C11" s="81">
        <v>202</v>
      </c>
      <c r="D11" s="81">
        <f t="shared" si="0"/>
        <v>-99</v>
      </c>
      <c r="E11" s="81">
        <v>6</v>
      </c>
      <c r="F11" s="81">
        <v>7</v>
      </c>
    </row>
    <row r="12" spans="1:6" ht="15.75">
      <c r="A12" s="147" t="s">
        <v>122</v>
      </c>
      <c r="B12" s="86">
        <v>98</v>
      </c>
      <c r="C12" s="81">
        <v>178</v>
      </c>
      <c r="D12" s="81">
        <f t="shared" si="0"/>
        <v>-80</v>
      </c>
      <c r="E12" s="81">
        <v>3</v>
      </c>
      <c r="F12" s="81">
        <v>5</v>
      </c>
    </row>
    <row r="13" spans="1:6" ht="15.75">
      <c r="A13" s="147" t="s">
        <v>97</v>
      </c>
      <c r="B13" s="86">
        <v>71</v>
      </c>
      <c r="C13" s="81">
        <v>50</v>
      </c>
      <c r="D13" s="81">
        <f t="shared" si="0"/>
        <v>21</v>
      </c>
      <c r="E13" s="150">
        <v>2</v>
      </c>
      <c r="F13" s="81">
        <v>0</v>
      </c>
    </row>
    <row r="14" spans="1:6" ht="15.75">
      <c r="A14" s="147" t="s">
        <v>94</v>
      </c>
      <c r="B14" s="86">
        <v>64</v>
      </c>
      <c r="C14" s="81">
        <v>80</v>
      </c>
      <c r="D14" s="81">
        <f t="shared" si="0"/>
        <v>-16</v>
      </c>
      <c r="E14" s="81">
        <v>3</v>
      </c>
      <c r="F14" s="81">
        <v>4</v>
      </c>
    </row>
    <row r="15" spans="1:6" ht="15.75">
      <c r="A15" s="147" t="s">
        <v>121</v>
      </c>
      <c r="B15" s="86">
        <v>59</v>
      </c>
      <c r="C15" s="81">
        <v>91</v>
      </c>
      <c r="D15" s="81">
        <f t="shared" si="0"/>
        <v>-32</v>
      </c>
      <c r="E15" s="150">
        <v>2</v>
      </c>
      <c r="F15" s="81">
        <v>1</v>
      </c>
    </row>
    <row r="16" spans="1:6" ht="15.75">
      <c r="A16" s="147" t="s">
        <v>181</v>
      </c>
      <c r="B16" s="86">
        <v>52</v>
      </c>
      <c r="C16" s="81">
        <v>53</v>
      </c>
      <c r="D16" s="81">
        <f t="shared" si="0"/>
        <v>-1</v>
      </c>
      <c r="E16" s="150">
        <v>0</v>
      </c>
      <c r="F16" s="81">
        <v>1</v>
      </c>
    </row>
    <row r="17" spans="1:6" ht="15.75">
      <c r="A17" s="147" t="s">
        <v>223</v>
      </c>
      <c r="B17" s="86">
        <v>39</v>
      </c>
      <c r="C17" s="81">
        <v>50</v>
      </c>
      <c r="D17" s="81">
        <f t="shared" si="0"/>
        <v>-11</v>
      </c>
      <c r="E17" s="150">
        <v>0</v>
      </c>
      <c r="F17" s="81">
        <v>3</v>
      </c>
    </row>
    <row r="18" spans="1:6" ht="18" customHeight="1">
      <c r="A18" s="147" t="s">
        <v>95</v>
      </c>
      <c r="B18" s="86">
        <v>37</v>
      </c>
      <c r="C18" s="81">
        <v>96</v>
      </c>
      <c r="D18" s="81">
        <f t="shared" si="0"/>
        <v>-59</v>
      </c>
      <c r="E18" s="150">
        <v>4</v>
      </c>
      <c r="F18" s="81">
        <v>0</v>
      </c>
    </row>
    <row r="19" spans="1:6" ht="30" customHeight="1">
      <c r="A19" s="187" t="s">
        <v>3</v>
      </c>
      <c r="B19" s="187"/>
      <c r="C19" s="187"/>
      <c r="D19" s="187"/>
      <c r="E19" s="187"/>
      <c r="F19" s="187"/>
    </row>
    <row r="20" spans="1:6" ht="15.75">
      <c r="A20" s="146" t="s">
        <v>57</v>
      </c>
      <c r="B20" s="81">
        <v>296</v>
      </c>
      <c r="C20" s="81">
        <v>362</v>
      </c>
      <c r="D20" s="81">
        <f t="shared" si="0"/>
        <v>-66</v>
      </c>
      <c r="E20" s="150">
        <v>2</v>
      </c>
      <c r="F20" s="81">
        <v>3</v>
      </c>
    </row>
    <row r="21" spans="1:6" ht="15.75">
      <c r="A21" s="146" t="s">
        <v>155</v>
      </c>
      <c r="B21" s="81">
        <v>146</v>
      </c>
      <c r="C21" s="81">
        <v>58</v>
      </c>
      <c r="D21" s="81">
        <f t="shared" si="0"/>
        <v>88</v>
      </c>
      <c r="E21" s="150">
        <v>0</v>
      </c>
      <c r="F21" s="81">
        <v>0</v>
      </c>
    </row>
    <row r="22" spans="1:6" ht="15.75">
      <c r="A22" s="146" t="s">
        <v>66</v>
      </c>
      <c r="B22" s="81">
        <v>99</v>
      </c>
      <c r="C22" s="81">
        <v>173</v>
      </c>
      <c r="D22" s="81">
        <f t="shared" si="0"/>
        <v>-74</v>
      </c>
      <c r="E22" s="81">
        <v>1</v>
      </c>
      <c r="F22" s="81">
        <v>9</v>
      </c>
    </row>
    <row r="23" spans="1:6" ht="15.75">
      <c r="A23" s="146" t="s">
        <v>116</v>
      </c>
      <c r="B23" s="81">
        <v>86</v>
      </c>
      <c r="C23" s="81">
        <v>21</v>
      </c>
      <c r="D23" s="81">
        <f t="shared" si="0"/>
        <v>65</v>
      </c>
      <c r="E23" s="150">
        <v>5</v>
      </c>
      <c r="F23" s="81">
        <v>3</v>
      </c>
    </row>
    <row r="24" spans="1:6" ht="15.75">
      <c r="A24" s="146" t="s">
        <v>175</v>
      </c>
      <c r="B24" s="81">
        <v>84</v>
      </c>
      <c r="C24" s="81">
        <v>305</v>
      </c>
      <c r="D24" s="81">
        <f t="shared" si="0"/>
        <v>-221</v>
      </c>
      <c r="E24" s="150">
        <v>0</v>
      </c>
      <c r="F24" s="81">
        <v>4</v>
      </c>
    </row>
    <row r="25" spans="1:6" ht="15.75">
      <c r="A25" s="146" t="s">
        <v>198</v>
      </c>
      <c r="B25" s="81">
        <v>79</v>
      </c>
      <c r="C25" s="81">
        <v>17</v>
      </c>
      <c r="D25" s="81">
        <f t="shared" si="0"/>
        <v>62</v>
      </c>
      <c r="E25" s="150">
        <v>1</v>
      </c>
      <c r="F25" s="81">
        <v>53</v>
      </c>
    </row>
    <row r="26" spans="1:6" ht="15.75">
      <c r="A26" s="146" t="s">
        <v>73</v>
      </c>
      <c r="B26" s="81">
        <v>67</v>
      </c>
      <c r="C26" s="81">
        <v>50</v>
      </c>
      <c r="D26" s="81">
        <f t="shared" si="0"/>
        <v>17</v>
      </c>
      <c r="E26" s="150">
        <v>2</v>
      </c>
      <c r="F26" s="81">
        <v>6</v>
      </c>
    </row>
    <row r="27" spans="1:6" ht="15.75">
      <c r="A27" s="146" t="s">
        <v>98</v>
      </c>
      <c r="B27" s="81">
        <v>66</v>
      </c>
      <c r="C27" s="81">
        <v>50</v>
      </c>
      <c r="D27" s="81">
        <f t="shared" si="0"/>
        <v>16</v>
      </c>
      <c r="E27" s="150">
        <v>0</v>
      </c>
      <c r="F27" s="81">
        <v>7</v>
      </c>
    </row>
    <row r="28" spans="1:6" ht="15.75">
      <c r="A28" s="146" t="s">
        <v>175</v>
      </c>
      <c r="B28" s="81">
        <v>57</v>
      </c>
      <c r="C28" s="81">
        <v>98</v>
      </c>
      <c r="D28" s="81">
        <f t="shared" si="0"/>
        <v>-41</v>
      </c>
      <c r="E28" s="150">
        <v>0</v>
      </c>
      <c r="F28" s="81">
        <v>1</v>
      </c>
    </row>
    <row r="29" spans="1:6" ht="15.75">
      <c r="A29" s="146" t="s">
        <v>131</v>
      </c>
      <c r="B29" s="81">
        <v>50</v>
      </c>
      <c r="C29" s="81">
        <v>19</v>
      </c>
      <c r="D29" s="81">
        <f t="shared" si="0"/>
        <v>31</v>
      </c>
      <c r="E29" s="150">
        <v>6</v>
      </c>
      <c r="F29" s="81">
        <v>14</v>
      </c>
    </row>
    <row r="30" spans="1:6" ht="20.25" customHeight="1">
      <c r="A30" s="186" t="s">
        <v>2</v>
      </c>
      <c r="B30" s="186"/>
      <c r="C30" s="186"/>
      <c r="D30" s="186"/>
      <c r="E30" s="186"/>
      <c r="F30" s="186"/>
    </row>
    <row r="31" spans="1:6" ht="15.75">
      <c r="A31" s="146" t="s">
        <v>52</v>
      </c>
      <c r="B31" s="86">
        <v>567</v>
      </c>
      <c r="C31" s="81">
        <v>686</v>
      </c>
      <c r="D31" s="81">
        <f aca="true" t="shared" si="1" ref="D31:D40">B31-C31</f>
        <v>-119</v>
      </c>
      <c r="E31" s="150">
        <v>24</v>
      </c>
      <c r="F31" s="153">
        <v>20</v>
      </c>
    </row>
    <row r="32" spans="1:6" ht="15.75">
      <c r="A32" s="146" t="s">
        <v>78</v>
      </c>
      <c r="B32" s="86">
        <v>222</v>
      </c>
      <c r="C32" s="81">
        <v>209</v>
      </c>
      <c r="D32" s="81">
        <f t="shared" si="1"/>
        <v>13</v>
      </c>
      <c r="E32" s="150">
        <v>5</v>
      </c>
      <c r="F32" s="153">
        <v>12</v>
      </c>
    </row>
    <row r="33" spans="1:6" ht="15.75">
      <c r="A33" s="146" t="s">
        <v>148</v>
      </c>
      <c r="B33" s="86">
        <v>104</v>
      </c>
      <c r="C33" s="81">
        <v>129</v>
      </c>
      <c r="D33" s="81">
        <f t="shared" si="1"/>
        <v>-25</v>
      </c>
      <c r="E33" s="150">
        <v>4</v>
      </c>
      <c r="F33" s="153">
        <v>3</v>
      </c>
    </row>
    <row r="34" spans="1:6" ht="15.75">
      <c r="A34" s="146" t="s">
        <v>137</v>
      </c>
      <c r="B34" s="86">
        <v>79</v>
      </c>
      <c r="C34" s="81">
        <v>30</v>
      </c>
      <c r="D34" s="81">
        <f t="shared" si="1"/>
        <v>49</v>
      </c>
      <c r="E34" s="150">
        <v>4</v>
      </c>
      <c r="F34" s="153">
        <v>4</v>
      </c>
    </row>
    <row r="35" spans="1:6" ht="15.75">
      <c r="A35" s="146" t="s">
        <v>79</v>
      </c>
      <c r="B35" s="86">
        <v>75</v>
      </c>
      <c r="C35" s="81">
        <v>54</v>
      </c>
      <c r="D35" s="81">
        <f t="shared" si="1"/>
        <v>21</v>
      </c>
      <c r="E35" s="150">
        <v>9</v>
      </c>
      <c r="F35" s="153">
        <v>13</v>
      </c>
    </row>
    <row r="36" spans="1:6" ht="15.75">
      <c r="A36" s="146" t="s">
        <v>81</v>
      </c>
      <c r="B36" s="86">
        <v>65</v>
      </c>
      <c r="C36" s="81">
        <v>51</v>
      </c>
      <c r="D36" s="81">
        <f t="shared" si="1"/>
        <v>14</v>
      </c>
      <c r="E36" s="150">
        <v>4</v>
      </c>
      <c r="F36" s="153">
        <v>7</v>
      </c>
    </row>
    <row r="37" spans="1:6" ht="15.75">
      <c r="A37" s="146" t="s">
        <v>83</v>
      </c>
      <c r="B37" s="86">
        <v>63</v>
      </c>
      <c r="C37" s="81">
        <v>58</v>
      </c>
      <c r="D37" s="81">
        <f t="shared" si="1"/>
        <v>5</v>
      </c>
      <c r="E37" s="150">
        <v>2</v>
      </c>
      <c r="F37" s="153">
        <v>1</v>
      </c>
    </row>
    <row r="38" spans="1:6" ht="15.75">
      <c r="A38" s="146" t="s">
        <v>80</v>
      </c>
      <c r="B38" s="86">
        <v>47</v>
      </c>
      <c r="C38" s="81">
        <v>29</v>
      </c>
      <c r="D38" s="81">
        <f t="shared" si="1"/>
        <v>18</v>
      </c>
      <c r="E38" s="150">
        <v>6</v>
      </c>
      <c r="F38" s="153">
        <v>2</v>
      </c>
    </row>
    <row r="39" spans="1:6" ht="15.75">
      <c r="A39" s="146" t="s">
        <v>82</v>
      </c>
      <c r="B39" s="86">
        <v>43</v>
      </c>
      <c r="C39" s="81">
        <v>46</v>
      </c>
      <c r="D39" s="81">
        <f t="shared" si="1"/>
        <v>-3</v>
      </c>
      <c r="E39" s="150">
        <v>1</v>
      </c>
      <c r="F39" s="153">
        <v>2</v>
      </c>
    </row>
    <row r="40" spans="1:6" ht="15.75">
      <c r="A40" s="146" t="s">
        <v>182</v>
      </c>
      <c r="B40" s="86">
        <v>38</v>
      </c>
      <c r="C40" s="81">
        <v>140</v>
      </c>
      <c r="D40" s="81">
        <f t="shared" si="1"/>
        <v>-102</v>
      </c>
      <c r="E40" s="150">
        <v>2</v>
      </c>
      <c r="F40" s="153">
        <v>2</v>
      </c>
    </row>
    <row r="41" spans="1:6" ht="30" customHeight="1">
      <c r="A41" s="186" t="s">
        <v>1</v>
      </c>
      <c r="B41" s="186"/>
      <c r="C41" s="186"/>
      <c r="D41" s="186"/>
      <c r="E41" s="186"/>
      <c r="F41" s="186"/>
    </row>
    <row r="42" spans="1:6" ht="15.75">
      <c r="A42" s="146" t="s">
        <v>63</v>
      </c>
      <c r="B42" s="86">
        <v>146</v>
      </c>
      <c r="C42" s="81">
        <v>150</v>
      </c>
      <c r="D42" s="81">
        <f aca="true" t="shared" si="2" ref="D42:D51">B42-C42</f>
        <v>-4</v>
      </c>
      <c r="E42" s="150">
        <v>9</v>
      </c>
      <c r="F42" s="81">
        <v>9</v>
      </c>
    </row>
    <row r="43" spans="1:6" ht="15.75">
      <c r="A43" s="146" t="s">
        <v>65</v>
      </c>
      <c r="B43" s="86">
        <v>129</v>
      </c>
      <c r="C43" s="81">
        <v>139</v>
      </c>
      <c r="D43" s="81">
        <f t="shared" si="2"/>
        <v>-10</v>
      </c>
      <c r="E43" s="150">
        <v>9</v>
      </c>
      <c r="F43" s="150">
        <v>2</v>
      </c>
    </row>
    <row r="44" spans="1:6" ht="15.75">
      <c r="A44" s="146" t="s">
        <v>124</v>
      </c>
      <c r="B44" s="86">
        <v>85</v>
      </c>
      <c r="C44" s="81">
        <v>107</v>
      </c>
      <c r="D44" s="81">
        <f t="shared" si="2"/>
        <v>-22</v>
      </c>
      <c r="E44" s="150">
        <v>1</v>
      </c>
      <c r="F44" s="81">
        <v>3</v>
      </c>
    </row>
    <row r="45" spans="1:6" ht="15.75">
      <c r="A45" s="146" t="s">
        <v>101</v>
      </c>
      <c r="B45" s="87">
        <v>56</v>
      </c>
      <c r="C45" s="86">
        <v>70</v>
      </c>
      <c r="D45" s="81">
        <f t="shared" si="2"/>
        <v>-14</v>
      </c>
      <c r="E45" s="165">
        <v>11</v>
      </c>
      <c r="F45" s="81">
        <v>11</v>
      </c>
    </row>
    <row r="46" spans="1:6" ht="18.75" customHeight="1">
      <c r="A46" s="146" t="s">
        <v>123</v>
      </c>
      <c r="B46" s="86">
        <v>54</v>
      </c>
      <c r="C46" s="81">
        <v>99</v>
      </c>
      <c r="D46" s="81">
        <f t="shared" si="2"/>
        <v>-45</v>
      </c>
      <c r="E46" s="150">
        <v>12</v>
      </c>
      <c r="F46" s="81">
        <v>11</v>
      </c>
    </row>
    <row r="47" spans="1:6" ht="15.75">
      <c r="A47" s="146" t="s">
        <v>100</v>
      </c>
      <c r="B47" s="86">
        <v>50</v>
      </c>
      <c r="C47" s="81">
        <v>102</v>
      </c>
      <c r="D47" s="81">
        <f t="shared" si="2"/>
        <v>-52</v>
      </c>
      <c r="E47" s="150">
        <v>3</v>
      </c>
      <c r="F47" s="81">
        <v>2</v>
      </c>
    </row>
    <row r="48" spans="1:6" ht="15.75">
      <c r="A48" s="146" t="s">
        <v>102</v>
      </c>
      <c r="B48" s="86">
        <v>41</v>
      </c>
      <c r="C48" s="81">
        <v>72</v>
      </c>
      <c r="D48" s="81">
        <f t="shared" si="2"/>
        <v>-31</v>
      </c>
      <c r="E48" s="150">
        <v>4</v>
      </c>
      <c r="F48" s="81">
        <v>0</v>
      </c>
    </row>
    <row r="49" spans="1:6" ht="15.75">
      <c r="A49" s="146" t="s">
        <v>125</v>
      </c>
      <c r="B49" s="86">
        <v>35</v>
      </c>
      <c r="C49" s="81">
        <v>7</v>
      </c>
      <c r="D49" s="81">
        <f t="shared" si="2"/>
        <v>28</v>
      </c>
      <c r="E49" s="150">
        <v>2</v>
      </c>
      <c r="F49" s="81">
        <v>0</v>
      </c>
    </row>
    <row r="50" spans="1:6" ht="15.75">
      <c r="A50" s="146" t="s">
        <v>99</v>
      </c>
      <c r="B50" s="86">
        <v>31</v>
      </c>
      <c r="C50" s="81">
        <v>68</v>
      </c>
      <c r="D50" s="81">
        <f t="shared" si="2"/>
        <v>-37</v>
      </c>
      <c r="E50" s="150">
        <v>13</v>
      </c>
      <c r="F50" s="81">
        <v>1</v>
      </c>
    </row>
    <row r="51" spans="1:6" ht="15.75">
      <c r="A51" s="146" t="s">
        <v>199</v>
      </c>
      <c r="B51" s="86">
        <v>27</v>
      </c>
      <c r="C51" s="81">
        <v>71</v>
      </c>
      <c r="D51" s="81">
        <f t="shared" si="2"/>
        <v>-44</v>
      </c>
      <c r="E51" s="150">
        <v>0</v>
      </c>
      <c r="F51" s="81">
        <v>2</v>
      </c>
    </row>
    <row r="52" spans="1:6" ht="30" customHeight="1">
      <c r="A52" s="186" t="s">
        <v>5</v>
      </c>
      <c r="B52" s="186"/>
      <c r="C52" s="186"/>
      <c r="D52" s="186"/>
      <c r="E52" s="186"/>
      <c r="F52" s="186"/>
    </row>
    <row r="53" spans="1:6" ht="15.75">
      <c r="A53" s="146" t="s">
        <v>90</v>
      </c>
      <c r="B53" s="86">
        <v>1156</v>
      </c>
      <c r="C53" s="86">
        <v>1084</v>
      </c>
      <c r="D53" s="81">
        <f aca="true" t="shared" si="3" ref="D53:D62">B53-C53</f>
        <v>72</v>
      </c>
      <c r="E53" s="165">
        <v>60</v>
      </c>
      <c r="F53" s="81">
        <v>111</v>
      </c>
    </row>
    <row r="54" spans="1:6" ht="15.75">
      <c r="A54" s="146" t="s">
        <v>112</v>
      </c>
      <c r="B54" s="86">
        <v>731</v>
      </c>
      <c r="C54" s="81">
        <v>354</v>
      </c>
      <c r="D54" s="81">
        <f t="shared" si="3"/>
        <v>377</v>
      </c>
      <c r="E54" s="150">
        <v>38</v>
      </c>
      <c r="F54" s="81">
        <v>32</v>
      </c>
    </row>
    <row r="55" spans="1:6" ht="15.75">
      <c r="A55" s="146" t="s">
        <v>50</v>
      </c>
      <c r="B55" s="86">
        <v>717</v>
      </c>
      <c r="C55" s="81">
        <v>697</v>
      </c>
      <c r="D55" s="81">
        <f t="shared" si="3"/>
        <v>20</v>
      </c>
      <c r="E55" s="150">
        <v>26</v>
      </c>
      <c r="F55" s="81">
        <v>34</v>
      </c>
    </row>
    <row r="56" spans="1:6" ht="15.75">
      <c r="A56" s="146" t="s">
        <v>51</v>
      </c>
      <c r="B56" s="86">
        <v>641</v>
      </c>
      <c r="C56" s="81">
        <v>685</v>
      </c>
      <c r="D56" s="81">
        <f t="shared" si="3"/>
        <v>-44</v>
      </c>
      <c r="E56" s="150">
        <v>57</v>
      </c>
      <c r="F56" s="81">
        <v>51</v>
      </c>
    </row>
    <row r="57" spans="1:6" ht="15.75">
      <c r="A57" s="146" t="s">
        <v>91</v>
      </c>
      <c r="B57" s="86">
        <v>498</v>
      </c>
      <c r="C57" s="86">
        <v>716</v>
      </c>
      <c r="D57" s="81">
        <f t="shared" si="3"/>
        <v>-218</v>
      </c>
      <c r="E57" s="165">
        <v>24</v>
      </c>
      <c r="F57" s="81">
        <v>30</v>
      </c>
    </row>
    <row r="58" spans="1:6" ht="15.75">
      <c r="A58" s="146" t="s">
        <v>64</v>
      </c>
      <c r="B58" s="86">
        <v>261</v>
      </c>
      <c r="C58" s="81">
        <v>75</v>
      </c>
      <c r="D58" s="81">
        <f t="shared" si="3"/>
        <v>186</v>
      </c>
      <c r="E58" s="150">
        <v>19</v>
      </c>
      <c r="F58" s="81">
        <v>20</v>
      </c>
    </row>
    <row r="59" spans="1:6" ht="15.75">
      <c r="A59" s="146" t="s">
        <v>117</v>
      </c>
      <c r="B59" s="86">
        <v>154</v>
      </c>
      <c r="C59" s="81">
        <v>280</v>
      </c>
      <c r="D59" s="81">
        <f t="shared" si="3"/>
        <v>-126</v>
      </c>
      <c r="E59" s="150">
        <v>0</v>
      </c>
      <c r="F59" s="81">
        <v>8</v>
      </c>
    </row>
    <row r="60" spans="1:6" ht="15.75">
      <c r="A60" s="146" t="s">
        <v>69</v>
      </c>
      <c r="B60" s="86">
        <v>148</v>
      </c>
      <c r="C60" s="81">
        <v>91</v>
      </c>
      <c r="D60" s="81">
        <f t="shared" si="3"/>
        <v>57</v>
      </c>
      <c r="E60" s="150">
        <v>10</v>
      </c>
      <c r="F60" s="81">
        <v>18</v>
      </c>
    </row>
    <row r="61" spans="1:6" ht="15.75">
      <c r="A61" s="146" t="s">
        <v>126</v>
      </c>
      <c r="B61" s="86">
        <v>116</v>
      </c>
      <c r="C61" s="81">
        <v>3</v>
      </c>
      <c r="D61" s="81">
        <f t="shared" si="3"/>
        <v>113</v>
      </c>
      <c r="E61" s="150">
        <v>38</v>
      </c>
      <c r="F61" s="81">
        <v>8</v>
      </c>
    </row>
    <row r="62" spans="1:6" ht="15.75">
      <c r="A62" s="146" t="s">
        <v>154</v>
      </c>
      <c r="B62" s="86">
        <v>106</v>
      </c>
      <c r="C62" s="81">
        <v>9</v>
      </c>
      <c r="D62" s="81">
        <f t="shared" si="3"/>
        <v>97</v>
      </c>
      <c r="E62" s="150">
        <v>9</v>
      </c>
      <c r="F62" s="81">
        <v>4</v>
      </c>
    </row>
    <row r="63" spans="1:6" ht="43.5" customHeight="1">
      <c r="A63" s="187" t="s">
        <v>84</v>
      </c>
      <c r="B63" s="187"/>
      <c r="C63" s="187"/>
      <c r="D63" s="187"/>
      <c r="E63" s="187"/>
      <c r="F63" s="187"/>
    </row>
    <row r="64" spans="1:6" ht="15.75">
      <c r="A64" s="146" t="s">
        <v>114</v>
      </c>
      <c r="B64" s="86">
        <v>209</v>
      </c>
      <c r="C64" s="81">
        <v>377</v>
      </c>
      <c r="D64" s="81">
        <f aca="true" t="shared" si="4" ref="D64:D73">B64-C64</f>
        <v>-168</v>
      </c>
      <c r="E64" s="150">
        <v>0</v>
      </c>
      <c r="F64" s="81">
        <v>4</v>
      </c>
    </row>
    <row r="65" spans="1:6" ht="15.75">
      <c r="A65" s="146" t="s">
        <v>104</v>
      </c>
      <c r="B65" s="86">
        <v>84</v>
      </c>
      <c r="C65" s="81">
        <v>64</v>
      </c>
      <c r="D65" s="81">
        <f t="shared" si="4"/>
        <v>20</v>
      </c>
      <c r="E65" s="150">
        <v>0</v>
      </c>
      <c r="F65" s="81">
        <v>4</v>
      </c>
    </row>
    <row r="66" spans="1:6" ht="15.75">
      <c r="A66" s="146" t="s">
        <v>149</v>
      </c>
      <c r="B66" s="86">
        <v>67</v>
      </c>
      <c r="C66" s="81">
        <v>242</v>
      </c>
      <c r="D66" s="81">
        <f t="shared" si="4"/>
        <v>-175</v>
      </c>
      <c r="E66" s="150">
        <v>0</v>
      </c>
      <c r="F66" s="81">
        <v>0</v>
      </c>
    </row>
    <row r="67" spans="1:6" ht="15.75">
      <c r="A67" s="146" t="s">
        <v>132</v>
      </c>
      <c r="B67" s="86">
        <v>45</v>
      </c>
      <c r="C67" s="86">
        <v>8</v>
      </c>
      <c r="D67" s="81">
        <f t="shared" si="4"/>
        <v>37</v>
      </c>
      <c r="E67" s="165">
        <v>0</v>
      </c>
      <c r="F67" s="81">
        <v>2</v>
      </c>
    </row>
    <row r="68" spans="1:6" ht="15.75">
      <c r="A68" s="146" t="s">
        <v>106</v>
      </c>
      <c r="B68" s="86">
        <v>38</v>
      </c>
      <c r="C68" s="81">
        <v>13</v>
      </c>
      <c r="D68" s="81">
        <f t="shared" si="4"/>
        <v>25</v>
      </c>
      <c r="E68" s="150">
        <v>2</v>
      </c>
      <c r="F68" s="81">
        <v>0</v>
      </c>
    </row>
    <row r="69" spans="1:6" ht="15.75">
      <c r="A69" s="146" t="s">
        <v>103</v>
      </c>
      <c r="B69" s="86">
        <v>37</v>
      </c>
      <c r="C69" s="81">
        <v>27</v>
      </c>
      <c r="D69" s="81">
        <f t="shared" si="4"/>
        <v>10</v>
      </c>
      <c r="E69" s="150">
        <v>1</v>
      </c>
      <c r="F69" s="81">
        <v>2</v>
      </c>
    </row>
    <row r="70" spans="1:6" ht="15.75">
      <c r="A70" s="146" t="s">
        <v>139</v>
      </c>
      <c r="B70" s="86">
        <v>29</v>
      </c>
      <c r="C70" s="81">
        <v>92</v>
      </c>
      <c r="D70" s="81">
        <f t="shared" si="4"/>
        <v>-63</v>
      </c>
      <c r="E70" s="150">
        <v>1</v>
      </c>
      <c r="F70" s="81">
        <v>4</v>
      </c>
    </row>
    <row r="71" spans="1:6" ht="15.75">
      <c r="A71" s="146" t="s">
        <v>156</v>
      </c>
      <c r="B71" s="86">
        <v>19</v>
      </c>
      <c r="C71" s="81">
        <v>44</v>
      </c>
      <c r="D71" s="81">
        <f t="shared" si="4"/>
        <v>-25</v>
      </c>
      <c r="E71" s="150">
        <v>0</v>
      </c>
      <c r="F71" s="81">
        <v>0</v>
      </c>
    </row>
    <row r="72" spans="1:6" ht="15.75">
      <c r="A72" s="146" t="s">
        <v>138</v>
      </c>
      <c r="B72" s="86">
        <v>17</v>
      </c>
      <c r="C72" s="86">
        <v>59</v>
      </c>
      <c r="D72" s="81">
        <f t="shared" si="4"/>
        <v>-42</v>
      </c>
      <c r="E72" s="165">
        <v>1</v>
      </c>
      <c r="F72" s="81">
        <v>2</v>
      </c>
    </row>
    <row r="73" spans="1:6" ht="15.75">
      <c r="A73" s="146" t="s">
        <v>105</v>
      </c>
      <c r="B73" s="86">
        <v>16</v>
      </c>
      <c r="C73" s="86">
        <v>59</v>
      </c>
      <c r="D73" s="81">
        <f t="shared" si="4"/>
        <v>-43</v>
      </c>
      <c r="E73" s="165">
        <v>2</v>
      </c>
      <c r="F73" s="81">
        <v>1</v>
      </c>
    </row>
    <row r="74" spans="1:6" ht="30" customHeight="1">
      <c r="A74" s="185" t="s">
        <v>6</v>
      </c>
      <c r="B74" s="186"/>
      <c r="C74" s="186"/>
      <c r="D74" s="186"/>
      <c r="E74" s="186"/>
      <c r="F74" s="186"/>
    </row>
    <row r="75" spans="1:6" ht="15.75">
      <c r="A75" s="146" t="s">
        <v>58</v>
      </c>
      <c r="B75" s="86">
        <v>716</v>
      </c>
      <c r="C75" s="153">
        <v>342</v>
      </c>
      <c r="D75" s="81">
        <f aca="true" t="shared" si="5" ref="D75:D84">B75-C75</f>
        <v>374</v>
      </c>
      <c r="E75" s="150">
        <v>91</v>
      </c>
      <c r="F75" s="81">
        <v>101</v>
      </c>
    </row>
    <row r="76" spans="1:6" ht="15.75">
      <c r="A76" s="146" t="s">
        <v>54</v>
      </c>
      <c r="B76" s="86">
        <v>547</v>
      </c>
      <c r="C76" s="153">
        <v>350</v>
      </c>
      <c r="D76" s="81">
        <f t="shared" si="5"/>
        <v>197</v>
      </c>
      <c r="E76" s="150">
        <v>14</v>
      </c>
      <c r="F76" s="81">
        <v>29</v>
      </c>
    </row>
    <row r="77" spans="1:6" ht="15.75">
      <c r="A77" s="146" t="s">
        <v>113</v>
      </c>
      <c r="B77" s="86">
        <v>246</v>
      </c>
      <c r="C77" s="153">
        <v>136</v>
      </c>
      <c r="D77" s="81">
        <f t="shared" si="5"/>
        <v>110</v>
      </c>
      <c r="E77" s="165">
        <v>17</v>
      </c>
      <c r="F77" s="81">
        <v>27</v>
      </c>
    </row>
    <row r="78" spans="1:6" ht="15.75">
      <c r="A78" s="146" t="s">
        <v>61</v>
      </c>
      <c r="B78" s="86">
        <v>227</v>
      </c>
      <c r="C78" s="153">
        <v>107</v>
      </c>
      <c r="D78" s="81">
        <f t="shared" si="5"/>
        <v>120</v>
      </c>
      <c r="E78" s="150">
        <v>20</v>
      </c>
      <c r="F78" s="81">
        <v>21</v>
      </c>
    </row>
    <row r="79" spans="1:6" ht="15.75">
      <c r="A79" s="146" t="s">
        <v>107</v>
      </c>
      <c r="B79" s="86">
        <v>178</v>
      </c>
      <c r="C79" s="153">
        <v>67</v>
      </c>
      <c r="D79" s="81">
        <f t="shared" si="5"/>
        <v>111</v>
      </c>
      <c r="E79" s="150">
        <v>34</v>
      </c>
      <c r="F79" s="81">
        <v>9</v>
      </c>
    </row>
    <row r="80" spans="1:6" ht="15.75">
      <c r="A80" s="146" t="s">
        <v>222</v>
      </c>
      <c r="B80" s="86">
        <v>167</v>
      </c>
      <c r="C80" s="153">
        <v>5</v>
      </c>
      <c r="D80" s="81">
        <f t="shared" si="5"/>
        <v>162</v>
      </c>
      <c r="E80" s="150">
        <v>0</v>
      </c>
      <c r="F80" s="81">
        <v>23</v>
      </c>
    </row>
    <row r="81" spans="1:6" ht="15.75">
      <c r="A81" s="146" t="s">
        <v>140</v>
      </c>
      <c r="B81" s="86">
        <v>163</v>
      </c>
      <c r="C81" s="153">
        <v>89</v>
      </c>
      <c r="D81" s="150">
        <f t="shared" si="5"/>
        <v>74</v>
      </c>
      <c r="E81" s="150">
        <v>3</v>
      </c>
      <c r="F81" s="81">
        <v>7</v>
      </c>
    </row>
    <row r="82" spans="1:6" ht="15.75">
      <c r="A82" s="146" t="s">
        <v>68</v>
      </c>
      <c r="B82" s="86">
        <v>153</v>
      </c>
      <c r="C82" s="153">
        <v>48</v>
      </c>
      <c r="D82" s="81">
        <f t="shared" si="5"/>
        <v>105</v>
      </c>
      <c r="E82" s="150">
        <v>19</v>
      </c>
      <c r="F82" s="81">
        <v>23</v>
      </c>
    </row>
    <row r="83" spans="1:6" ht="15.75">
      <c r="A83" s="146" t="s">
        <v>136</v>
      </c>
      <c r="B83" s="86">
        <v>142</v>
      </c>
      <c r="C83" s="153">
        <v>61</v>
      </c>
      <c r="D83" s="81">
        <f t="shared" si="5"/>
        <v>81</v>
      </c>
      <c r="E83" s="150">
        <v>8</v>
      </c>
      <c r="F83" s="81">
        <v>12</v>
      </c>
    </row>
    <row r="84" spans="1:6" ht="15.75">
      <c r="A84" s="146" t="s">
        <v>115</v>
      </c>
      <c r="B84" s="86">
        <v>134</v>
      </c>
      <c r="C84" s="153">
        <v>59</v>
      </c>
      <c r="D84" s="81">
        <f t="shared" si="5"/>
        <v>75</v>
      </c>
      <c r="E84" s="150">
        <v>19</v>
      </c>
      <c r="F84" s="81">
        <v>17</v>
      </c>
    </row>
    <row r="85" spans="1:6" ht="43.5" customHeight="1">
      <c r="A85" s="186" t="s">
        <v>85</v>
      </c>
      <c r="B85" s="186"/>
      <c r="C85" s="186"/>
      <c r="D85" s="186"/>
      <c r="E85" s="186"/>
      <c r="F85" s="186"/>
    </row>
    <row r="86" spans="1:6" ht="15.75">
      <c r="A86" s="146" t="s">
        <v>48</v>
      </c>
      <c r="B86" s="88">
        <v>2017</v>
      </c>
      <c r="C86" s="153">
        <v>1505</v>
      </c>
      <c r="D86" s="89">
        <f aca="true" t="shared" si="6" ref="D86:D95">B86-C86</f>
        <v>512</v>
      </c>
      <c r="E86" s="154">
        <v>63</v>
      </c>
      <c r="F86" s="89">
        <v>69</v>
      </c>
    </row>
    <row r="87" spans="1:6" ht="15.75">
      <c r="A87" s="146" t="s">
        <v>111</v>
      </c>
      <c r="B87" s="88">
        <v>1436</v>
      </c>
      <c r="C87" s="153">
        <v>1475</v>
      </c>
      <c r="D87" s="89">
        <f t="shared" si="6"/>
        <v>-39</v>
      </c>
      <c r="E87" s="166">
        <v>4</v>
      </c>
      <c r="F87" s="89">
        <v>6</v>
      </c>
    </row>
    <row r="88" spans="1:6" ht="15.75">
      <c r="A88" s="146" t="s">
        <v>164</v>
      </c>
      <c r="B88" s="88">
        <v>916</v>
      </c>
      <c r="C88" s="153">
        <v>793</v>
      </c>
      <c r="D88" s="89">
        <f t="shared" si="6"/>
        <v>123</v>
      </c>
      <c r="E88" s="166">
        <v>4</v>
      </c>
      <c r="F88" s="89">
        <v>17</v>
      </c>
    </row>
    <row r="89" spans="1:6" ht="15.75">
      <c r="A89" s="146" t="s">
        <v>180</v>
      </c>
      <c r="B89" s="88">
        <v>296</v>
      </c>
      <c r="C89" s="153">
        <v>255</v>
      </c>
      <c r="D89" s="89">
        <f t="shared" si="6"/>
        <v>41</v>
      </c>
      <c r="E89" s="154">
        <v>7</v>
      </c>
      <c r="F89" s="89">
        <v>6</v>
      </c>
    </row>
    <row r="90" spans="1:6" ht="15.75">
      <c r="A90" s="146" t="s">
        <v>92</v>
      </c>
      <c r="B90" s="88">
        <v>255</v>
      </c>
      <c r="C90" s="153">
        <v>471</v>
      </c>
      <c r="D90" s="89">
        <f t="shared" si="6"/>
        <v>-216</v>
      </c>
      <c r="E90" s="154">
        <v>17</v>
      </c>
      <c r="F90" s="89">
        <v>18</v>
      </c>
    </row>
    <row r="91" spans="1:6" ht="15.75">
      <c r="A91" s="146" t="s">
        <v>70</v>
      </c>
      <c r="B91" s="88">
        <v>227</v>
      </c>
      <c r="C91" s="153">
        <v>79</v>
      </c>
      <c r="D91" s="89">
        <f t="shared" si="6"/>
        <v>148</v>
      </c>
      <c r="E91" s="154">
        <v>15</v>
      </c>
      <c r="F91" s="89">
        <v>12</v>
      </c>
    </row>
    <row r="92" spans="1:6" ht="15.75">
      <c r="A92" s="146" t="s">
        <v>72</v>
      </c>
      <c r="B92" s="88">
        <v>130</v>
      </c>
      <c r="C92" s="153">
        <v>74</v>
      </c>
      <c r="D92" s="89">
        <f t="shared" si="6"/>
        <v>56</v>
      </c>
      <c r="E92" s="154">
        <v>19</v>
      </c>
      <c r="F92" s="89">
        <v>26</v>
      </c>
    </row>
    <row r="93" spans="1:6" ht="15.75">
      <c r="A93" s="146" t="s">
        <v>108</v>
      </c>
      <c r="B93" s="88">
        <v>125</v>
      </c>
      <c r="C93" s="153">
        <v>55</v>
      </c>
      <c r="D93" s="89">
        <f t="shared" si="6"/>
        <v>70</v>
      </c>
      <c r="E93" s="154">
        <v>9</v>
      </c>
      <c r="F93" s="89">
        <v>5</v>
      </c>
    </row>
    <row r="94" spans="1:6" ht="15.75">
      <c r="A94" s="146" t="s">
        <v>71</v>
      </c>
      <c r="B94" s="88">
        <v>123</v>
      </c>
      <c r="C94" s="153">
        <v>137</v>
      </c>
      <c r="D94" s="89">
        <f t="shared" si="6"/>
        <v>-14</v>
      </c>
      <c r="E94" s="154">
        <v>10</v>
      </c>
      <c r="F94" s="89">
        <v>3</v>
      </c>
    </row>
    <row r="95" spans="1:6" ht="15.75">
      <c r="A95" s="146" t="s">
        <v>127</v>
      </c>
      <c r="B95" s="88">
        <v>94</v>
      </c>
      <c r="C95" s="153">
        <v>3</v>
      </c>
      <c r="D95" s="89">
        <f t="shared" si="6"/>
        <v>91</v>
      </c>
      <c r="E95" s="154">
        <v>26</v>
      </c>
      <c r="F95" s="89">
        <v>48</v>
      </c>
    </row>
    <row r="96" spans="1:6" ht="24.75" customHeight="1">
      <c r="A96" s="186" t="s">
        <v>4</v>
      </c>
      <c r="B96" s="186"/>
      <c r="C96" s="186"/>
      <c r="D96" s="186"/>
      <c r="E96" s="186"/>
      <c r="F96" s="186"/>
    </row>
    <row r="97" spans="1:6" ht="15.75">
      <c r="A97" s="146" t="s">
        <v>49</v>
      </c>
      <c r="B97" s="88">
        <v>1860</v>
      </c>
      <c r="C97" s="89">
        <v>2163</v>
      </c>
      <c r="D97" s="89">
        <f aca="true" t="shared" si="7" ref="D97:D106">B97-C97</f>
        <v>-303</v>
      </c>
      <c r="E97" s="154">
        <v>37</v>
      </c>
      <c r="F97" s="89">
        <v>62</v>
      </c>
    </row>
    <row r="98" spans="1:6" ht="15.75">
      <c r="A98" s="146" t="s">
        <v>55</v>
      </c>
      <c r="B98" s="88">
        <v>358</v>
      </c>
      <c r="C98" s="89">
        <v>138</v>
      </c>
      <c r="D98" s="89">
        <f t="shared" si="7"/>
        <v>220</v>
      </c>
      <c r="E98" s="154">
        <v>15</v>
      </c>
      <c r="F98" s="89">
        <v>32</v>
      </c>
    </row>
    <row r="99" spans="1:6" ht="15.75">
      <c r="A99" s="146" t="s">
        <v>53</v>
      </c>
      <c r="B99" s="88">
        <v>357</v>
      </c>
      <c r="C99" s="89">
        <v>565</v>
      </c>
      <c r="D99" s="89">
        <f t="shared" si="7"/>
        <v>-208</v>
      </c>
      <c r="E99" s="154">
        <v>16</v>
      </c>
      <c r="F99" s="89">
        <v>19</v>
      </c>
    </row>
    <row r="100" spans="1:6" ht="15.75">
      <c r="A100" s="146" t="s">
        <v>59</v>
      </c>
      <c r="B100" s="88">
        <v>237</v>
      </c>
      <c r="C100" s="89">
        <v>124</v>
      </c>
      <c r="D100" s="89">
        <f t="shared" si="7"/>
        <v>113</v>
      </c>
      <c r="E100" s="154">
        <v>16</v>
      </c>
      <c r="F100" s="89">
        <v>27</v>
      </c>
    </row>
    <row r="101" spans="1:6" ht="15.75">
      <c r="A101" s="146" t="s">
        <v>60</v>
      </c>
      <c r="B101" s="88">
        <v>222</v>
      </c>
      <c r="C101" s="88">
        <v>114</v>
      </c>
      <c r="D101" s="89">
        <f t="shared" si="7"/>
        <v>108</v>
      </c>
      <c r="E101" s="166">
        <v>17</v>
      </c>
      <c r="F101" s="89">
        <v>21</v>
      </c>
    </row>
    <row r="102" spans="1:6" ht="15.75">
      <c r="A102" s="146" t="s">
        <v>56</v>
      </c>
      <c r="B102" s="88">
        <v>169</v>
      </c>
      <c r="C102" s="89">
        <v>300</v>
      </c>
      <c r="D102" s="89">
        <f t="shared" si="7"/>
        <v>-131</v>
      </c>
      <c r="E102" s="154">
        <v>2</v>
      </c>
      <c r="F102" s="89">
        <v>1</v>
      </c>
    </row>
    <row r="103" spans="1:6" ht="15.75">
      <c r="A103" s="146" t="s">
        <v>62</v>
      </c>
      <c r="B103" s="88">
        <v>151</v>
      </c>
      <c r="C103" s="154">
        <v>131</v>
      </c>
      <c r="D103" s="89">
        <f t="shared" si="7"/>
        <v>20</v>
      </c>
      <c r="E103" s="154">
        <v>5</v>
      </c>
      <c r="F103" s="89">
        <v>11</v>
      </c>
    </row>
    <row r="104" spans="1:6" ht="15.75">
      <c r="A104" s="146" t="s">
        <v>67</v>
      </c>
      <c r="B104" s="88">
        <v>104</v>
      </c>
      <c r="C104" s="89">
        <v>81</v>
      </c>
      <c r="D104" s="89">
        <f t="shared" si="7"/>
        <v>23</v>
      </c>
      <c r="E104" s="154">
        <v>4</v>
      </c>
      <c r="F104" s="89">
        <v>7</v>
      </c>
    </row>
    <row r="105" spans="1:6" ht="15.75">
      <c r="A105" s="146" t="s">
        <v>74</v>
      </c>
      <c r="B105" s="88">
        <v>101</v>
      </c>
      <c r="C105" s="89">
        <v>88</v>
      </c>
      <c r="D105" s="89">
        <f t="shared" si="7"/>
        <v>13</v>
      </c>
      <c r="E105" s="154">
        <v>1</v>
      </c>
      <c r="F105" s="89">
        <v>3</v>
      </c>
    </row>
    <row r="106" spans="1:6" ht="15.75">
      <c r="A106" s="146" t="s">
        <v>163</v>
      </c>
      <c r="B106" s="88">
        <v>89</v>
      </c>
      <c r="C106" s="89">
        <v>24</v>
      </c>
      <c r="D106" s="89">
        <f t="shared" si="7"/>
        <v>65</v>
      </c>
      <c r="E106" s="154">
        <v>0</v>
      </c>
      <c r="F106" s="89">
        <v>3</v>
      </c>
    </row>
    <row r="107" spans="1:6" ht="15.75">
      <c r="A107" s="78"/>
      <c r="B107" s="78"/>
      <c r="C107" s="90"/>
      <c r="D107" s="90"/>
      <c r="E107" s="90"/>
      <c r="F107" s="9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</mergeCells>
  <printOptions horizontalCentered="1"/>
  <pageMargins left="0.4724409448818898" right="0.2755905511811024" top="0.1968503937007874" bottom="0.03937007874015748" header="0.5118110236220472" footer="0.5118110236220472"/>
  <pageSetup orientation="portrait" paperSize="9" scale="81" r:id="rId1"/>
  <rowBreaks count="4" manualBreakCount="4">
    <brk id="29" max="255" man="1"/>
    <brk id="51" max="255" man="1"/>
    <brk id="7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3" sqref="B13"/>
    </sheetView>
  </sheetViews>
  <sheetFormatPr defaultColWidth="10.28125" defaultRowHeight="15"/>
  <cols>
    <col min="1" max="1" width="3.28125" style="75" customWidth="1"/>
    <col min="2" max="2" width="48.7109375" style="83" customWidth="1"/>
    <col min="3" max="3" width="20.57421875" style="117" customWidth="1"/>
    <col min="4" max="250" width="9.140625" style="75" customWidth="1"/>
    <col min="251" max="251" width="4.28125" style="75" customWidth="1"/>
    <col min="252" max="252" width="31.140625" style="75" customWidth="1"/>
    <col min="253" max="255" width="10.00390625" style="75" customWidth="1"/>
    <col min="256" max="16384" width="10.28125" style="75" customWidth="1"/>
  </cols>
  <sheetData>
    <row r="1" spans="1:256" ht="29.25" customHeight="1">
      <c r="A1" s="215" t="s">
        <v>224</v>
      </c>
      <c r="B1" s="215"/>
      <c r="C1" s="215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12.75" customHeight="1">
      <c r="A2" s="179"/>
      <c r="B2" s="215" t="s">
        <v>86</v>
      </c>
      <c r="C2" s="215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ht="2.25" customHeight="1" thickBot="1"/>
    <row r="4" spans="1:3" ht="45" customHeight="1">
      <c r="A4" s="118" t="s">
        <v>47</v>
      </c>
      <c r="B4" s="119" t="s">
        <v>176</v>
      </c>
      <c r="C4" s="120" t="s">
        <v>87</v>
      </c>
    </row>
    <row r="5" spans="1:256" ht="15.75">
      <c r="A5" s="140">
        <v>1</v>
      </c>
      <c r="B5" s="141" t="s">
        <v>225</v>
      </c>
      <c r="C5" s="122">
        <v>18000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8" customHeight="1">
      <c r="A6" s="140">
        <v>2</v>
      </c>
      <c r="B6" s="141" t="s">
        <v>183</v>
      </c>
      <c r="C6" s="122">
        <v>15800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7.25" customHeight="1">
      <c r="A7" s="140">
        <v>3</v>
      </c>
      <c r="B7" s="141" t="s">
        <v>226</v>
      </c>
      <c r="C7" s="122">
        <v>13000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5" customHeight="1">
      <c r="A8" s="140">
        <v>4</v>
      </c>
      <c r="B8" s="141" t="s">
        <v>227</v>
      </c>
      <c r="C8" s="122">
        <v>12000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5" customHeight="1">
      <c r="A9" s="140">
        <v>5</v>
      </c>
      <c r="B9" s="141" t="s">
        <v>228</v>
      </c>
      <c r="C9" s="122">
        <v>12000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5.75">
      <c r="A10" s="140">
        <v>6</v>
      </c>
      <c r="B10" s="141" t="s">
        <v>178</v>
      </c>
      <c r="C10" s="122">
        <v>10500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5.75">
      <c r="A11" s="140">
        <v>7</v>
      </c>
      <c r="B11" s="141" t="s">
        <v>207</v>
      </c>
      <c r="C11" s="122">
        <v>10125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5.75">
      <c r="A12" s="140">
        <v>8</v>
      </c>
      <c r="B12" s="141" t="s">
        <v>229</v>
      </c>
      <c r="C12" s="122">
        <v>10000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6.5" customHeight="1">
      <c r="A13" s="140">
        <v>9</v>
      </c>
      <c r="B13" s="141" t="s">
        <v>230</v>
      </c>
      <c r="C13" s="122">
        <v>10000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7.25" customHeight="1">
      <c r="A14" s="140">
        <v>10</v>
      </c>
      <c r="B14" s="141" t="s">
        <v>231</v>
      </c>
      <c r="C14" s="122">
        <v>10000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5.75">
      <c r="A15" s="140">
        <v>11</v>
      </c>
      <c r="B15" s="141" t="s">
        <v>200</v>
      </c>
      <c r="C15" s="122">
        <v>10000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47.25">
      <c r="A16" s="140">
        <v>12</v>
      </c>
      <c r="B16" s="141" t="s">
        <v>184</v>
      </c>
      <c r="C16" s="122">
        <v>10000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7.25" customHeight="1">
      <c r="A17" s="140">
        <v>13</v>
      </c>
      <c r="B17" s="141" t="s">
        <v>201</v>
      </c>
      <c r="C17" s="122">
        <v>10000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4.25" customHeight="1">
      <c r="A18" s="140">
        <v>14</v>
      </c>
      <c r="B18" s="141" t="s">
        <v>232</v>
      </c>
      <c r="C18" s="122">
        <v>10000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5.75">
      <c r="A19" s="140">
        <v>15</v>
      </c>
      <c r="B19" s="141" t="s">
        <v>233</v>
      </c>
      <c r="C19" s="122">
        <v>10000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5.75">
      <c r="A20" s="140">
        <v>16</v>
      </c>
      <c r="B20" s="141" t="s">
        <v>234</v>
      </c>
      <c r="C20" s="122">
        <v>10000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5.75">
      <c r="A21" s="140">
        <v>17</v>
      </c>
      <c r="B21" s="141" t="s">
        <v>235</v>
      </c>
      <c r="C21" s="122">
        <v>9623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5.75">
      <c r="A22" s="140">
        <v>18</v>
      </c>
      <c r="B22" s="141" t="s">
        <v>157</v>
      </c>
      <c r="C22" s="122">
        <v>9250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31.5">
      <c r="A23" s="140">
        <v>19</v>
      </c>
      <c r="B23" s="141" t="s">
        <v>165</v>
      </c>
      <c r="C23" s="122">
        <v>9000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3.5" customHeight="1">
      <c r="A24" s="140">
        <v>20</v>
      </c>
      <c r="B24" s="141" t="s">
        <v>179</v>
      </c>
      <c r="C24" s="122">
        <v>8691.67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4.25" customHeight="1">
      <c r="A25" s="140">
        <v>21</v>
      </c>
      <c r="B25" s="141" t="s">
        <v>236</v>
      </c>
      <c r="C25" s="122">
        <v>8500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5" customHeight="1">
      <c r="A26" s="140">
        <v>22</v>
      </c>
      <c r="B26" s="141" t="s">
        <v>237</v>
      </c>
      <c r="C26" s="122">
        <v>8500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8.75" customHeight="1">
      <c r="A27" s="140">
        <v>23</v>
      </c>
      <c r="B27" s="141" t="s">
        <v>238</v>
      </c>
      <c r="C27" s="122">
        <v>8500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5.75">
      <c r="A28" s="140">
        <v>24</v>
      </c>
      <c r="B28" s="141" t="s">
        <v>185</v>
      </c>
      <c r="C28" s="122">
        <v>8365.6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5.75">
      <c r="A29" s="140">
        <v>25</v>
      </c>
      <c r="B29" s="141" t="s">
        <v>239</v>
      </c>
      <c r="C29" s="122">
        <v>8285.71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31.5">
      <c r="A30" s="140">
        <v>26</v>
      </c>
      <c r="B30" s="141" t="s">
        <v>240</v>
      </c>
      <c r="C30" s="122">
        <v>8240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5.75">
      <c r="A31" s="140">
        <v>27</v>
      </c>
      <c r="B31" s="141" t="s">
        <v>241</v>
      </c>
      <c r="C31" s="122">
        <v>8200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5.75">
      <c r="A32" s="140">
        <v>28</v>
      </c>
      <c r="B32" s="141" t="s">
        <v>142</v>
      </c>
      <c r="C32" s="122">
        <v>8102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5.75">
      <c r="A33" s="140">
        <v>29</v>
      </c>
      <c r="B33" s="141" t="s">
        <v>242</v>
      </c>
      <c r="C33" s="122">
        <v>8030.17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3" ht="15.75" customHeight="1">
      <c r="A34" s="140">
        <v>30</v>
      </c>
      <c r="B34" s="141" t="s">
        <v>243</v>
      </c>
      <c r="C34" s="123">
        <v>8000</v>
      </c>
    </row>
    <row r="35" spans="1:3" ht="18" customHeight="1">
      <c r="A35" s="140">
        <v>31</v>
      </c>
      <c r="B35" s="141" t="s">
        <v>168</v>
      </c>
      <c r="C35" s="123">
        <v>8000</v>
      </c>
    </row>
    <row r="36" spans="1:3" ht="15.75">
      <c r="A36" s="140">
        <v>32</v>
      </c>
      <c r="B36" s="141" t="s">
        <v>158</v>
      </c>
      <c r="C36" s="123">
        <v>8000</v>
      </c>
    </row>
    <row r="37" spans="1:3" ht="15.75">
      <c r="A37" s="140">
        <v>33</v>
      </c>
      <c r="B37" s="141" t="s">
        <v>169</v>
      </c>
      <c r="C37" s="123">
        <v>8000</v>
      </c>
    </row>
    <row r="38" spans="1:3" ht="15.75">
      <c r="A38" s="140">
        <v>34</v>
      </c>
      <c r="B38" s="141" t="s">
        <v>244</v>
      </c>
      <c r="C38" s="123">
        <v>8000</v>
      </c>
    </row>
    <row r="39" spans="1:3" ht="15.75">
      <c r="A39" s="140">
        <v>35</v>
      </c>
      <c r="B39" s="141" t="s">
        <v>141</v>
      </c>
      <c r="C39" s="123">
        <v>8000</v>
      </c>
    </row>
    <row r="40" spans="1:3" ht="15.75">
      <c r="A40" s="140">
        <v>36</v>
      </c>
      <c r="B40" s="141" t="s">
        <v>245</v>
      </c>
      <c r="C40" s="123">
        <v>8000</v>
      </c>
    </row>
    <row r="41" spans="1:3" ht="15.75">
      <c r="A41" s="140">
        <v>37</v>
      </c>
      <c r="B41" s="141" t="s">
        <v>246</v>
      </c>
      <c r="C41" s="123">
        <v>8000</v>
      </c>
    </row>
    <row r="42" spans="1:3" ht="31.5">
      <c r="A42" s="140">
        <v>38</v>
      </c>
      <c r="B42" s="141" t="s">
        <v>203</v>
      </c>
      <c r="C42" s="123">
        <v>8000</v>
      </c>
    </row>
    <row r="43" spans="1:3" ht="17.25" customHeight="1">
      <c r="A43" s="140">
        <v>39</v>
      </c>
      <c r="B43" s="141" t="s">
        <v>247</v>
      </c>
      <c r="C43" s="123">
        <v>8000</v>
      </c>
    </row>
    <row r="44" spans="1:3" ht="15.75">
      <c r="A44" s="140">
        <v>40</v>
      </c>
      <c r="B44" s="141" t="s">
        <v>248</v>
      </c>
      <c r="C44" s="123">
        <v>7983.33</v>
      </c>
    </row>
    <row r="45" spans="1:3" ht="15.75">
      <c r="A45" s="140">
        <v>41</v>
      </c>
      <c r="B45" s="141" t="s">
        <v>150</v>
      </c>
      <c r="C45" s="123">
        <v>7921.67</v>
      </c>
    </row>
    <row r="46" spans="1:3" ht="31.5">
      <c r="A46" s="140">
        <v>42</v>
      </c>
      <c r="B46" s="141" t="s">
        <v>186</v>
      </c>
      <c r="C46" s="123">
        <v>7875</v>
      </c>
    </row>
    <row r="47" spans="1:3" ht="15.75">
      <c r="A47" s="140">
        <v>43</v>
      </c>
      <c r="B47" s="141" t="s">
        <v>187</v>
      </c>
      <c r="C47" s="123">
        <v>7860</v>
      </c>
    </row>
    <row r="48" spans="1:3" ht="31.5">
      <c r="A48" s="140">
        <v>44</v>
      </c>
      <c r="B48" s="141" t="s">
        <v>151</v>
      </c>
      <c r="C48" s="123">
        <v>7676</v>
      </c>
    </row>
    <row r="49" spans="1:3" ht="15.75">
      <c r="A49" s="140">
        <v>45</v>
      </c>
      <c r="B49" s="141" t="s">
        <v>249</v>
      </c>
      <c r="C49" s="123">
        <v>7500</v>
      </c>
    </row>
    <row r="50" spans="1:3" ht="15.75">
      <c r="A50" s="140">
        <v>46</v>
      </c>
      <c r="B50" s="141" t="s">
        <v>250</v>
      </c>
      <c r="C50" s="123">
        <v>7500</v>
      </c>
    </row>
    <row r="51" spans="1:3" ht="15.75">
      <c r="A51" s="140">
        <v>47</v>
      </c>
      <c r="B51" s="141" t="s">
        <v>251</v>
      </c>
      <c r="C51" s="123">
        <v>7500</v>
      </c>
    </row>
    <row r="52" spans="1:3" ht="15.75">
      <c r="A52" s="140">
        <v>48</v>
      </c>
      <c r="B52" s="141" t="s">
        <v>166</v>
      </c>
      <c r="C52" s="123">
        <v>7500</v>
      </c>
    </row>
    <row r="53" spans="1:3" ht="15.75">
      <c r="A53" s="121">
        <v>49</v>
      </c>
      <c r="B53" s="141" t="s">
        <v>188</v>
      </c>
      <c r="C53" s="123">
        <v>7438.4</v>
      </c>
    </row>
    <row r="54" spans="1:3" ht="16.5" thickBot="1">
      <c r="A54" s="124">
        <v>50</v>
      </c>
      <c r="B54" s="141" t="s">
        <v>189</v>
      </c>
      <c r="C54" s="125">
        <v>7438.4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0"/>
  <sheetViews>
    <sheetView view="pageBreakPreview" zoomScale="89" zoomScaleSheetLayoutView="89" zoomScalePageLayoutView="0" workbookViewId="0" topLeftCell="A31">
      <selection activeCell="A94" sqref="A94"/>
    </sheetView>
  </sheetViews>
  <sheetFormatPr defaultColWidth="8.8515625" defaultRowHeight="15"/>
  <cols>
    <col min="1" max="1" width="59.140625" style="75" customWidth="1"/>
    <col min="2" max="2" width="24.57421875" style="98" customWidth="1"/>
    <col min="3" max="16384" width="8.8515625" style="1" customWidth="1"/>
  </cols>
  <sheetData>
    <row r="1" spans="1:2" ht="62.25" customHeight="1">
      <c r="A1" s="216" t="s">
        <v>252</v>
      </c>
      <c r="B1" s="216"/>
    </row>
    <row r="2" spans="1:2" ht="14.25" customHeight="1">
      <c r="A2" s="217"/>
      <c r="B2" s="217"/>
    </row>
    <row r="3" spans="1:2" ht="44.25" customHeight="1" thickBot="1">
      <c r="A3" s="76" t="s">
        <v>44</v>
      </c>
      <c r="B3" s="92" t="s">
        <v>88</v>
      </c>
    </row>
    <row r="4" spans="1:2" ht="40.5" customHeight="1" thickTop="1">
      <c r="A4" s="93" t="s">
        <v>29</v>
      </c>
      <c r="B4" s="94">
        <v>5781</v>
      </c>
    </row>
    <row r="5" spans="1:2" ht="15.75">
      <c r="A5" s="141" t="s">
        <v>183</v>
      </c>
      <c r="B5" s="143">
        <v>15800</v>
      </c>
    </row>
    <row r="6" spans="1:2" ht="18" customHeight="1">
      <c r="A6" s="141" t="s">
        <v>229</v>
      </c>
      <c r="B6" s="143">
        <v>10000</v>
      </c>
    </row>
    <row r="7" spans="1:2" ht="15.75">
      <c r="A7" s="141" t="s">
        <v>142</v>
      </c>
      <c r="B7" s="143">
        <v>8102</v>
      </c>
    </row>
    <row r="8" spans="1:2" ht="15.75">
      <c r="A8" s="141" t="s">
        <v>243</v>
      </c>
      <c r="B8" s="143">
        <v>8000</v>
      </c>
    </row>
    <row r="9" spans="1:2" ht="15.75">
      <c r="A9" s="141" t="s">
        <v>168</v>
      </c>
      <c r="B9" s="143">
        <v>8000</v>
      </c>
    </row>
    <row r="10" spans="1:2" ht="15.75">
      <c r="A10" s="141" t="s">
        <v>253</v>
      </c>
      <c r="B10" s="143">
        <v>7400</v>
      </c>
    </row>
    <row r="11" spans="1:2" ht="15.75">
      <c r="A11" s="141" t="s">
        <v>204</v>
      </c>
      <c r="B11" s="143">
        <v>7000</v>
      </c>
    </row>
    <row r="12" spans="1:2" ht="15.75">
      <c r="A12" s="141" t="s">
        <v>205</v>
      </c>
      <c r="B12" s="143">
        <v>7000</v>
      </c>
    </row>
    <row r="13" spans="1:2" ht="15.75">
      <c r="A13" s="141" t="s">
        <v>202</v>
      </c>
      <c r="B13" s="143">
        <v>6948</v>
      </c>
    </row>
    <row r="14" spans="1:2" ht="16.5" thickBot="1">
      <c r="A14" s="171" t="s">
        <v>254</v>
      </c>
      <c r="B14" s="172">
        <v>6750</v>
      </c>
    </row>
    <row r="15" spans="1:2" ht="24" customHeight="1" thickTop="1">
      <c r="A15" s="142" t="s">
        <v>3</v>
      </c>
      <c r="B15" s="94">
        <v>5622</v>
      </c>
    </row>
    <row r="16" spans="1:2" ht="18" customHeight="1">
      <c r="A16" s="141" t="s">
        <v>230</v>
      </c>
      <c r="B16" s="95">
        <v>10000</v>
      </c>
    </row>
    <row r="17" spans="1:2" ht="18" customHeight="1">
      <c r="A17" s="141" t="s">
        <v>185</v>
      </c>
      <c r="B17" s="95">
        <v>8365.6</v>
      </c>
    </row>
    <row r="18" spans="1:2" ht="18" customHeight="1">
      <c r="A18" s="141" t="s">
        <v>242</v>
      </c>
      <c r="B18" s="95">
        <v>8030.17</v>
      </c>
    </row>
    <row r="19" spans="1:2" ht="18" customHeight="1">
      <c r="A19" s="141" t="s">
        <v>187</v>
      </c>
      <c r="B19" s="95">
        <v>7860</v>
      </c>
    </row>
    <row r="20" spans="1:2" ht="18" customHeight="1">
      <c r="A20" s="141" t="s">
        <v>188</v>
      </c>
      <c r="B20" s="95">
        <v>7438.4</v>
      </c>
    </row>
    <row r="21" spans="1:2" ht="18" customHeight="1">
      <c r="A21" s="141" t="s">
        <v>189</v>
      </c>
      <c r="B21" s="95">
        <v>7438.4</v>
      </c>
    </row>
    <row r="22" spans="1:2" ht="18" customHeight="1">
      <c r="A22" s="141" t="s">
        <v>133</v>
      </c>
      <c r="B22" s="95">
        <v>7247</v>
      </c>
    </row>
    <row r="23" spans="1:2" ht="18" customHeight="1">
      <c r="A23" s="141" t="s">
        <v>255</v>
      </c>
      <c r="B23" s="95">
        <v>7000</v>
      </c>
    </row>
    <row r="24" spans="1:2" ht="17.25" customHeight="1">
      <c r="A24" s="141" t="s">
        <v>171</v>
      </c>
      <c r="B24" s="95">
        <v>6800</v>
      </c>
    </row>
    <row r="25" spans="1:2" ht="18" customHeight="1" thickBot="1">
      <c r="A25" s="141" t="s">
        <v>160</v>
      </c>
      <c r="B25" s="95">
        <v>6595.5</v>
      </c>
    </row>
    <row r="26" spans="1:2" ht="24.75" customHeight="1" thickTop="1">
      <c r="A26" s="142" t="s">
        <v>2</v>
      </c>
      <c r="B26" s="94">
        <v>4796</v>
      </c>
    </row>
    <row r="27" spans="1:2" ht="20.25" customHeight="1">
      <c r="A27" s="141" t="s">
        <v>207</v>
      </c>
      <c r="B27" s="143">
        <v>10125</v>
      </c>
    </row>
    <row r="28" spans="1:2" ht="20.25" customHeight="1">
      <c r="A28" s="141" t="s">
        <v>231</v>
      </c>
      <c r="B28" s="143">
        <v>10000</v>
      </c>
    </row>
    <row r="29" spans="1:2" ht="16.5" customHeight="1">
      <c r="A29" s="141" t="s">
        <v>157</v>
      </c>
      <c r="B29" s="143">
        <v>9250</v>
      </c>
    </row>
    <row r="30" spans="1:2" ht="20.25" customHeight="1">
      <c r="A30" s="141" t="s">
        <v>158</v>
      </c>
      <c r="B30" s="143">
        <v>8000</v>
      </c>
    </row>
    <row r="31" spans="1:2" ht="20.25" customHeight="1">
      <c r="A31" s="141" t="s">
        <v>169</v>
      </c>
      <c r="B31" s="143">
        <v>8000</v>
      </c>
    </row>
    <row r="32" spans="1:2" ht="20.25" customHeight="1">
      <c r="A32" s="141" t="s">
        <v>249</v>
      </c>
      <c r="B32" s="143">
        <v>7500</v>
      </c>
    </row>
    <row r="33" spans="1:2" ht="17.25" customHeight="1">
      <c r="A33" s="141" t="s">
        <v>159</v>
      </c>
      <c r="B33" s="143">
        <v>7000</v>
      </c>
    </row>
    <row r="34" spans="1:2" ht="19.5" customHeight="1">
      <c r="A34" s="141" t="s">
        <v>256</v>
      </c>
      <c r="B34" s="143">
        <v>6500</v>
      </c>
    </row>
    <row r="35" spans="1:2" ht="18.75" customHeight="1">
      <c r="A35" s="141" t="s">
        <v>177</v>
      </c>
      <c r="B35" s="143">
        <v>6365</v>
      </c>
    </row>
    <row r="36" spans="1:2" ht="18" customHeight="1" thickBot="1">
      <c r="A36" s="141" t="s">
        <v>206</v>
      </c>
      <c r="B36" s="143">
        <v>6100</v>
      </c>
    </row>
    <row r="37" spans="1:2" ht="24.75" customHeight="1" thickTop="1">
      <c r="A37" s="142" t="s">
        <v>1</v>
      </c>
      <c r="B37" s="94">
        <v>4487</v>
      </c>
    </row>
    <row r="38" spans="1:2" ht="19.5" customHeight="1">
      <c r="A38" s="141" t="s">
        <v>257</v>
      </c>
      <c r="B38" s="95">
        <v>6500</v>
      </c>
    </row>
    <row r="39" spans="1:2" ht="19.5" customHeight="1">
      <c r="A39" s="141" t="s">
        <v>208</v>
      </c>
      <c r="B39" s="95">
        <v>6000</v>
      </c>
    </row>
    <row r="40" spans="1:2" ht="19.5" customHeight="1">
      <c r="A40" s="141" t="s">
        <v>167</v>
      </c>
      <c r="B40" s="95">
        <v>5650</v>
      </c>
    </row>
    <row r="41" spans="1:2" ht="19.5" customHeight="1">
      <c r="A41" s="141" t="s">
        <v>152</v>
      </c>
      <c r="B41" s="95">
        <v>5433.33</v>
      </c>
    </row>
    <row r="42" spans="1:2" ht="19.5" customHeight="1">
      <c r="A42" s="141" t="s">
        <v>258</v>
      </c>
      <c r="B42" s="95">
        <v>5100</v>
      </c>
    </row>
    <row r="43" spans="1:2" ht="19.5" customHeight="1">
      <c r="A43" s="141" t="s">
        <v>172</v>
      </c>
      <c r="B43" s="95">
        <v>5000</v>
      </c>
    </row>
    <row r="44" spans="1:2" ht="19.5" customHeight="1">
      <c r="A44" s="141" t="s">
        <v>259</v>
      </c>
      <c r="B44" s="95">
        <v>5000</v>
      </c>
    </row>
    <row r="45" spans="1:2" ht="19.5" customHeight="1">
      <c r="A45" s="141" t="s">
        <v>209</v>
      </c>
      <c r="B45" s="95">
        <v>4916.11</v>
      </c>
    </row>
    <row r="46" spans="1:2" ht="19.5" customHeight="1">
      <c r="A46" s="141" t="s">
        <v>191</v>
      </c>
      <c r="B46" s="95">
        <v>4174</v>
      </c>
    </row>
    <row r="47" spans="1:2" ht="19.5" customHeight="1" thickBot="1">
      <c r="A47" s="141" t="s">
        <v>190</v>
      </c>
      <c r="B47" s="95">
        <v>4000</v>
      </c>
    </row>
    <row r="48" spans="1:2" ht="31.5" customHeight="1" thickTop="1">
      <c r="A48" s="142" t="s">
        <v>5</v>
      </c>
      <c r="B48" s="94">
        <v>4362</v>
      </c>
    </row>
    <row r="49" spans="1:2" ht="19.5" customHeight="1">
      <c r="A49" s="141" t="s">
        <v>235</v>
      </c>
      <c r="B49" s="95">
        <v>9623</v>
      </c>
    </row>
    <row r="50" spans="1:2" ht="19.5" customHeight="1">
      <c r="A50" s="141" t="s">
        <v>192</v>
      </c>
      <c r="B50" s="95">
        <v>6500</v>
      </c>
    </row>
    <row r="51" spans="1:2" ht="31.5" customHeight="1">
      <c r="A51" s="141" t="s">
        <v>260</v>
      </c>
      <c r="B51" s="95">
        <v>5977.15</v>
      </c>
    </row>
    <row r="52" spans="1:2" ht="19.5" customHeight="1">
      <c r="A52" s="141" t="s">
        <v>210</v>
      </c>
      <c r="B52" s="95">
        <v>5900</v>
      </c>
    </row>
    <row r="53" spans="1:2" ht="19.5" customHeight="1">
      <c r="A53" s="141" t="s">
        <v>173</v>
      </c>
      <c r="B53" s="95">
        <v>5625</v>
      </c>
    </row>
    <row r="54" spans="1:2" ht="19.5" customHeight="1">
      <c r="A54" s="141" t="s">
        <v>194</v>
      </c>
      <c r="B54" s="95">
        <v>5077</v>
      </c>
    </row>
    <row r="55" spans="1:2" ht="19.5" customHeight="1">
      <c r="A55" s="141" t="s">
        <v>118</v>
      </c>
      <c r="B55" s="95">
        <v>4848.1</v>
      </c>
    </row>
    <row r="56" spans="1:2" ht="17.25" customHeight="1">
      <c r="A56" s="141" t="s">
        <v>193</v>
      </c>
      <c r="B56" s="95">
        <v>4688.47</v>
      </c>
    </row>
    <row r="57" spans="1:2" ht="20.25" customHeight="1">
      <c r="A57" s="141" t="s">
        <v>161</v>
      </c>
      <c r="B57" s="95">
        <v>4558.24</v>
      </c>
    </row>
    <row r="58" spans="1:2" ht="17.25" customHeight="1">
      <c r="A58" s="141" t="s">
        <v>261</v>
      </c>
      <c r="B58" s="95">
        <v>4500</v>
      </c>
    </row>
    <row r="59" spans="1:2" ht="57" customHeight="1">
      <c r="A59" s="144" t="s">
        <v>30</v>
      </c>
      <c r="B59" s="97">
        <v>5219</v>
      </c>
    </row>
    <row r="60" spans="1:2" ht="19.5" customHeight="1">
      <c r="A60" s="141" t="s">
        <v>170</v>
      </c>
      <c r="B60" s="95">
        <v>7375</v>
      </c>
    </row>
    <row r="61" spans="1:2" ht="17.25" customHeight="1">
      <c r="A61" s="141" t="s">
        <v>143</v>
      </c>
      <c r="B61" s="95">
        <v>5750</v>
      </c>
    </row>
    <row r="62" spans="1:2" ht="15" customHeight="1">
      <c r="A62" s="141" t="s">
        <v>144</v>
      </c>
      <c r="B62" s="168">
        <v>5462.5</v>
      </c>
    </row>
    <row r="63" spans="1:2" ht="18.75" customHeight="1">
      <c r="A63" s="141" t="s">
        <v>211</v>
      </c>
      <c r="B63" s="168">
        <v>4690</v>
      </c>
    </row>
    <row r="64" spans="1:2" ht="15" customHeight="1">
      <c r="A64" s="141" t="s">
        <v>145</v>
      </c>
      <c r="B64" s="168">
        <v>4690</v>
      </c>
    </row>
    <row r="65" spans="1:2" ht="20.25" customHeight="1">
      <c r="A65" s="141" t="s">
        <v>262</v>
      </c>
      <c r="B65" s="168">
        <v>4111.5</v>
      </c>
    </row>
    <row r="66" spans="1:2" ht="19.5" customHeight="1">
      <c r="A66" s="141" t="s">
        <v>134</v>
      </c>
      <c r="B66" s="168">
        <v>3878</v>
      </c>
    </row>
    <row r="67" spans="1:2" ht="20.25" customHeight="1">
      <c r="A67" s="141" t="s">
        <v>212</v>
      </c>
      <c r="B67" s="168">
        <v>3723</v>
      </c>
    </row>
    <row r="68" spans="1:2" ht="29.25" customHeight="1">
      <c r="A68" s="144" t="s">
        <v>6</v>
      </c>
      <c r="B68" s="167">
        <v>5532</v>
      </c>
    </row>
    <row r="69" spans="1:2" ht="20.25" customHeight="1">
      <c r="A69" s="141" t="s">
        <v>225</v>
      </c>
      <c r="B69" s="95">
        <v>18000</v>
      </c>
    </row>
    <row r="70" spans="1:2" ht="20.25" customHeight="1">
      <c r="A70" s="141" t="s">
        <v>200</v>
      </c>
      <c r="B70" s="95">
        <v>10000</v>
      </c>
    </row>
    <row r="71" spans="1:2" ht="33" customHeight="1">
      <c r="A71" s="141" t="s">
        <v>184</v>
      </c>
      <c r="B71" s="95">
        <v>10000</v>
      </c>
    </row>
    <row r="72" spans="1:2" ht="18" customHeight="1">
      <c r="A72" s="141" t="s">
        <v>201</v>
      </c>
      <c r="B72" s="95">
        <v>10000</v>
      </c>
    </row>
    <row r="73" spans="1:2" ht="18.75" customHeight="1">
      <c r="A73" s="141" t="s">
        <v>165</v>
      </c>
      <c r="B73" s="95">
        <v>9000</v>
      </c>
    </row>
    <row r="74" spans="1:2" ht="17.25" customHeight="1">
      <c r="A74" s="141" t="s">
        <v>236</v>
      </c>
      <c r="B74" s="95">
        <v>8500</v>
      </c>
    </row>
    <row r="75" spans="1:2" ht="18" customHeight="1">
      <c r="A75" s="141" t="s">
        <v>237</v>
      </c>
      <c r="B75" s="95">
        <v>8500</v>
      </c>
    </row>
    <row r="76" spans="1:2" ht="18.75" customHeight="1">
      <c r="A76" s="141" t="s">
        <v>239</v>
      </c>
      <c r="B76" s="95">
        <v>8285.71</v>
      </c>
    </row>
    <row r="77" spans="1:2" ht="18" customHeight="1">
      <c r="A77" s="141" t="s">
        <v>244</v>
      </c>
      <c r="B77" s="95">
        <v>8000</v>
      </c>
    </row>
    <row r="78" spans="1:2" ht="20.25" customHeight="1">
      <c r="A78" s="141" t="s">
        <v>141</v>
      </c>
      <c r="B78" s="95">
        <v>8000</v>
      </c>
    </row>
    <row r="79" spans="1:2" ht="78" customHeight="1">
      <c r="A79" s="144" t="s">
        <v>7</v>
      </c>
      <c r="B79" s="97">
        <v>5960</v>
      </c>
    </row>
    <row r="80" spans="1:2" ht="15.75">
      <c r="A80" s="141" t="s">
        <v>226</v>
      </c>
      <c r="B80" s="96">
        <v>13000</v>
      </c>
    </row>
    <row r="81" spans="1:2" ht="20.25" customHeight="1">
      <c r="A81" s="141" t="s">
        <v>227</v>
      </c>
      <c r="B81" s="96">
        <v>12000</v>
      </c>
    </row>
    <row r="82" spans="1:2" ht="19.5" customHeight="1">
      <c r="A82" s="141" t="s">
        <v>228</v>
      </c>
      <c r="B82" s="96">
        <v>12000</v>
      </c>
    </row>
    <row r="83" spans="1:2" ht="19.5" customHeight="1">
      <c r="A83" s="141" t="s">
        <v>178</v>
      </c>
      <c r="B83" s="96">
        <v>10500</v>
      </c>
    </row>
    <row r="84" spans="1:2" ht="19.5" customHeight="1">
      <c r="A84" s="141" t="s">
        <v>232</v>
      </c>
      <c r="B84" s="96">
        <v>10000</v>
      </c>
    </row>
    <row r="85" spans="1:2" ht="19.5" customHeight="1">
      <c r="A85" s="141" t="s">
        <v>233</v>
      </c>
      <c r="B85" s="96">
        <v>10000</v>
      </c>
    </row>
    <row r="86" spans="1:2" ht="19.5" customHeight="1">
      <c r="A86" s="141" t="s">
        <v>234</v>
      </c>
      <c r="B86" s="96">
        <v>10000</v>
      </c>
    </row>
    <row r="87" spans="1:2" ht="19.5" customHeight="1">
      <c r="A87" s="141" t="s">
        <v>238</v>
      </c>
      <c r="B87" s="96">
        <v>8500</v>
      </c>
    </row>
    <row r="88" spans="1:2" ht="36" customHeight="1">
      <c r="A88" s="141" t="s">
        <v>240</v>
      </c>
      <c r="B88" s="96">
        <v>8240</v>
      </c>
    </row>
    <row r="89" spans="1:2" ht="19.5" customHeight="1">
      <c r="A89" s="141" t="s">
        <v>241</v>
      </c>
      <c r="B89" s="96">
        <v>8200</v>
      </c>
    </row>
    <row r="90" spans="1:2" ht="27.75" customHeight="1">
      <c r="A90" s="144" t="s">
        <v>4</v>
      </c>
      <c r="B90" s="97">
        <v>5160</v>
      </c>
    </row>
    <row r="91" spans="1:2" ht="19.5" customHeight="1">
      <c r="A91" s="141" t="s">
        <v>179</v>
      </c>
      <c r="B91" s="96">
        <v>8691.67</v>
      </c>
    </row>
    <row r="92" spans="1:2" ht="19.5" customHeight="1">
      <c r="A92" s="141" t="s">
        <v>162</v>
      </c>
      <c r="B92" s="96">
        <v>6100.87</v>
      </c>
    </row>
    <row r="93" spans="1:2" ht="19.5" customHeight="1">
      <c r="A93" s="141" t="s">
        <v>120</v>
      </c>
      <c r="B93" s="96">
        <v>5476.56</v>
      </c>
    </row>
    <row r="94" spans="1:2" ht="19.5" customHeight="1">
      <c r="A94" s="141" t="s">
        <v>119</v>
      </c>
      <c r="B94" s="96">
        <v>5242.57</v>
      </c>
    </row>
    <row r="95" spans="1:2" ht="16.5" customHeight="1">
      <c r="A95" s="141" t="s">
        <v>153</v>
      </c>
      <c r="B95" s="96">
        <v>5000</v>
      </c>
    </row>
    <row r="96" spans="1:2" ht="20.25" customHeight="1">
      <c r="A96" s="141" t="s">
        <v>263</v>
      </c>
      <c r="B96" s="96">
        <v>4500</v>
      </c>
    </row>
    <row r="97" spans="1:2" ht="21" customHeight="1">
      <c r="A97" s="141" t="s">
        <v>264</v>
      </c>
      <c r="B97" s="96">
        <v>4482</v>
      </c>
    </row>
    <row r="98" spans="1:2" ht="20.25" customHeight="1">
      <c r="A98" s="141" t="s">
        <v>195</v>
      </c>
      <c r="B98" s="96">
        <v>4330</v>
      </c>
    </row>
    <row r="99" spans="1:2" ht="18.75" customHeight="1">
      <c r="A99" s="141" t="s">
        <v>213</v>
      </c>
      <c r="B99" s="96">
        <v>4175.37</v>
      </c>
    </row>
    <row r="100" spans="1:2" ht="18.75" customHeight="1">
      <c r="A100" s="141" t="s">
        <v>265</v>
      </c>
      <c r="B100" s="96">
        <v>4074.33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7">
      <selection activeCell="C15" sqref="C15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5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18" t="s">
        <v>216</v>
      </c>
      <c r="B1" s="218"/>
      <c r="C1" s="218"/>
      <c r="D1" s="218"/>
      <c r="E1" s="218"/>
      <c r="F1" s="218"/>
      <c r="G1" s="218"/>
      <c r="I1" s="34"/>
    </row>
    <row r="2" spans="1:9" s="2" customFormat="1" ht="19.5" customHeight="1">
      <c r="A2" s="219" t="s">
        <v>38</v>
      </c>
      <c r="B2" s="219"/>
      <c r="C2" s="219"/>
      <c r="D2" s="219"/>
      <c r="E2" s="219"/>
      <c r="F2" s="219"/>
      <c r="G2" s="219"/>
      <c r="I2" s="34"/>
    </row>
    <row r="3" spans="1:9" s="4" customFormat="1" ht="13.5" customHeight="1" thickBot="1">
      <c r="A3" s="3"/>
      <c r="B3" s="3"/>
      <c r="C3" s="3"/>
      <c r="D3" s="3"/>
      <c r="E3" s="3"/>
      <c r="F3" s="3"/>
      <c r="I3" s="35"/>
    </row>
    <row r="4" spans="1:9" s="4" customFormat="1" ht="30" customHeight="1">
      <c r="A4" s="220"/>
      <c r="B4" s="222" t="s">
        <v>214</v>
      </c>
      <c r="C4" s="223"/>
      <c r="D4" s="224"/>
      <c r="E4" s="192" t="s">
        <v>215</v>
      </c>
      <c r="F4" s="192"/>
      <c r="G4" s="193"/>
      <c r="I4" s="35"/>
    </row>
    <row r="5" spans="1:9" s="4" customFormat="1" ht="48.75" customHeight="1">
      <c r="A5" s="221"/>
      <c r="B5" s="160" t="s">
        <v>31</v>
      </c>
      <c r="C5" s="53" t="s">
        <v>110</v>
      </c>
      <c r="D5" s="54" t="s">
        <v>32</v>
      </c>
      <c r="E5" s="173" t="s">
        <v>31</v>
      </c>
      <c r="F5" s="134" t="s">
        <v>110</v>
      </c>
      <c r="G5" s="33" t="s">
        <v>32</v>
      </c>
      <c r="I5" s="35"/>
    </row>
    <row r="6" spans="1:9" s="4" customFormat="1" ht="24.75" customHeight="1">
      <c r="A6" s="22" t="s">
        <v>33</v>
      </c>
      <c r="B6" s="28">
        <v>36260</v>
      </c>
      <c r="C6" s="28">
        <v>32392</v>
      </c>
      <c r="D6" s="61">
        <f>ROUND(C6/B6*100,1)</f>
        <v>89.3</v>
      </c>
      <c r="E6" s="37">
        <v>9333</v>
      </c>
      <c r="F6" s="28">
        <v>10099</v>
      </c>
      <c r="G6" s="38">
        <f>ROUND(F6/E6*100,1)</f>
        <v>108.2</v>
      </c>
      <c r="I6" s="35"/>
    </row>
    <row r="7" spans="1:10" s="5" customFormat="1" ht="24.75" customHeight="1">
      <c r="A7" s="19" t="s">
        <v>39</v>
      </c>
      <c r="B7" s="39">
        <f>SUM(B9:B27)</f>
        <v>32283</v>
      </c>
      <c r="C7" s="39">
        <f>SUM(C9:C27)</f>
        <v>28813</v>
      </c>
      <c r="D7" s="61">
        <f aca="true" t="shared" si="0" ref="D7:D27">ROUND(C7/B7*100,1)</f>
        <v>89.3</v>
      </c>
      <c r="E7" s="39">
        <f>SUM(E9:E27)</f>
        <v>8364</v>
      </c>
      <c r="F7" s="39">
        <f>SUM(F9:F27)</f>
        <v>8986</v>
      </c>
      <c r="G7" s="38">
        <f aca="true" t="shared" si="1" ref="G7:G27">ROUND(F7/E7*100,1)</f>
        <v>107.4</v>
      </c>
      <c r="I7" s="35"/>
      <c r="J7" s="41"/>
    </row>
    <row r="8" spans="1:10" s="5" customFormat="1" ht="27" customHeight="1">
      <c r="A8" s="42" t="s">
        <v>9</v>
      </c>
      <c r="B8" s="43"/>
      <c r="C8" s="59"/>
      <c r="D8" s="67"/>
      <c r="E8" s="40"/>
      <c r="F8" s="59"/>
      <c r="G8" s="69"/>
      <c r="I8" s="35"/>
      <c r="J8" s="41"/>
    </row>
    <row r="9" spans="1:10" ht="36.75" customHeight="1">
      <c r="A9" s="44" t="s">
        <v>10</v>
      </c>
      <c r="B9" s="45">
        <v>9105</v>
      </c>
      <c r="C9" s="60">
        <v>7831</v>
      </c>
      <c r="D9" s="68">
        <f t="shared" si="0"/>
        <v>86</v>
      </c>
      <c r="E9" s="46">
        <v>1909</v>
      </c>
      <c r="F9" s="62">
        <v>2100</v>
      </c>
      <c r="G9" s="70">
        <f t="shared" si="1"/>
        <v>110</v>
      </c>
      <c r="H9" s="176"/>
      <c r="I9" s="47"/>
      <c r="J9" s="41"/>
    </row>
    <row r="10" spans="1:10" ht="35.25" customHeight="1">
      <c r="A10" s="20" t="s">
        <v>11</v>
      </c>
      <c r="B10" s="45">
        <v>197</v>
      </c>
      <c r="C10" s="60">
        <v>208</v>
      </c>
      <c r="D10" s="61">
        <f t="shared" si="0"/>
        <v>105.6</v>
      </c>
      <c r="E10" s="45">
        <v>42</v>
      </c>
      <c r="F10" s="62">
        <v>46</v>
      </c>
      <c r="G10" s="38">
        <f t="shared" si="1"/>
        <v>109.5</v>
      </c>
      <c r="H10" s="176"/>
      <c r="I10" s="47"/>
      <c r="J10" s="41"/>
    </row>
    <row r="11" spans="1:16" s="17" customFormat="1" ht="23.25" customHeight="1" thickBot="1">
      <c r="A11" s="20" t="s">
        <v>12</v>
      </c>
      <c r="B11" s="48">
        <v>5094</v>
      </c>
      <c r="C11" s="60">
        <v>4351</v>
      </c>
      <c r="D11" s="61">
        <f t="shared" si="0"/>
        <v>85.4</v>
      </c>
      <c r="E11" s="48">
        <v>1322</v>
      </c>
      <c r="F11" s="62">
        <v>1204</v>
      </c>
      <c r="G11" s="38">
        <f t="shared" si="1"/>
        <v>91.1</v>
      </c>
      <c r="H11" s="176"/>
      <c r="I11" s="47"/>
      <c r="J11" s="41"/>
      <c r="K11" s="6"/>
      <c r="P11" s="6"/>
    </row>
    <row r="12" spans="1:17" ht="39.75" customHeight="1" thickBot="1">
      <c r="A12" s="20" t="s">
        <v>13</v>
      </c>
      <c r="B12" s="48">
        <v>658</v>
      </c>
      <c r="C12" s="60">
        <v>719</v>
      </c>
      <c r="D12" s="61">
        <f t="shared" si="0"/>
        <v>109.3</v>
      </c>
      <c r="E12" s="48">
        <v>158</v>
      </c>
      <c r="F12" s="62">
        <v>156</v>
      </c>
      <c r="G12" s="38">
        <f t="shared" si="1"/>
        <v>98.7</v>
      </c>
      <c r="H12" s="176"/>
      <c r="I12" s="47"/>
      <c r="J12" s="41"/>
      <c r="Q12" s="49"/>
    </row>
    <row r="13" spans="1:10" ht="35.25" customHeight="1">
      <c r="A13" s="20" t="s">
        <v>14</v>
      </c>
      <c r="B13" s="48">
        <v>117</v>
      </c>
      <c r="C13" s="60">
        <v>128</v>
      </c>
      <c r="D13" s="61">
        <f t="shared" si="0"/>
        <v>109.4</v>
      </c>
      <c r="E13" s="48">
        <v>40</v>
      </c>
      <c r="F13" s="62">
        <v>44</v>
      </c>
      <c r="G13" s="38">
        <f t="shared" si="1"/>
        <v>110</v>
      </c>
      <c r="H13" s="176"/>
      <c r="I13" s="47"/>
      <c r="J13" s="41"/>
    </row>
    <row r="14" spans="1:10" ht="23.25" customHeight="1">
      <c r="A14" s="20" t="s">
        <v>15</v>
      </c>
      <c r="B14" s="48">
        <v>837</v>
      </c>
      <c r="C14" s="60">
        <v>791</v>
      </c>
      <c r="D14" s="61">
        <f t="shared" si="0"/>
        <v>94.5</v>
      </c>
      <c r="E14" s="48">
        <v>180</v>
      </c>
      <c r="F14" s="62">
        <v>210</v>
      </c>
      <c r="G14" s="38">
        <f t="shared" si="1"/>
        <v>116.7</v>
      </c>
      <c r="H14" s="176"/>
      <c r="I14" s="47"/>
      <c r="J14" s="41"/>
    </row>
    <row r="15" spans="1:10" ht="37.5" customHeight="1">
      <c r="A15" s="20" t="s">
        <v>16</v>
      </c>
      <c r="B15" s="48">
        <v>3846</v>
      </c>
      <c r="C15" s="60">
        <v>3856</v>
      </c>
      <c r="D15" s="61">
        <f t="shared" si="0"/>
        <v>100.3</v>
      </c>
      <c r="E15" s="48">
        <v>1247</v>
      </c>
      <c r="F15" s="62">
        <v>1368</v>
      </c>
      <c r="G15" s="38">
        <f t="shared" si="1"/>
        <v>109.7</v>
      </c>
      <c r="H15" s="176"/>
      <c r="I15" s="47"/>
      <c r="J15" s="41"/>
    </row>
    <row r="16" spans="1:10" ht="36" customHeight="1">
      <c r="A16" s="20" t="s">
        <v>17</v>
      </c>
      <c r="B16" s="48">
        <v>1105</v>
      </c>
      <c r="C16" s="60">
        <v>1104</v>
      </c>
      <c r="D16" s="61">
        <f t="shared" si="0"/>
        <v>99.9</v>
      </c>
      <c r="E16" s="48">
        <v>333</v>
      </c>
      <c r="F16" s="62">
        <v>347</v>
      </c>
      <c r="G16" s="38">
        <f t="shared" si="1"/>
        <v>104.2</v>
      </c>
      <c r="H16" s="176"/>
      <c r="I16" s="47"/>
      <c r="J16" s="41"/>
    </row>
    <row r="17" spans="1:10" ht="34.5" customHeight="1">
      <c r="A17" s="20" t="s">
        <v>18</v>
      </c>
      <c r="B17" s="48">
        <v>501</v>
      </c>
      <c r="C17" s="60">
        <v>494</v>
      </c>
      <c r="D17" s="61">
        <f t="shared" si="0"/>
        <v>98.6</v>
      </c>
      <c r="E17" s="48">
        <v>135</v>
      </c>
      <c r="F17" s="62">
        <v>165</v>
      </c>
      <c r="G17" s="38">
        <f t="shared" si="1"/>
        <v>122.2</v>
      </c>
      <c r="H17" s="176"/>
      <c r="I17" s="47"/>
      <c r="J17" s="41"/>
    </row>
    <row r="18" spans="1:10" ht="27" customHeight="1">
      <c r="A18" s="20" t="s">
        <v>19</v>
      </c>
      <c r="B18" s="48">
        <v>262</v>
      </c>
      <c r="C18" s="60">
        <v>228</v>
      </c>
      <c r="D18" s="61">
        <f t="shared" si="0"/>
        <v>87</v>
      </c>
      <c r="E18" s="48">
        <v>74</v>
      </c>
      <c r="F18" s="62">
        <v>79</v>
      </c>
      <c r="G18" s="38">
        <f t="shared" si="1"/>
        <v>106.8</v>
      </c>
      <c r="H18" s="176"/>
      <c r="I18" s="47"/>
      <c r="J18" s="41"/>
    </row>
    <row r="19" spans="1:10" ht="27" customHeight="1">
      <c r="A19" s="20" t="s">
        <v>20</v>
      </c>
      <c r="B19" s="48">
        <v>671</v>
      </c>
      <c r="C19" s="60">
        <v>548</v>
      </c>
      <c r="D19" s="61">
        <f t="shared" si="0"/>
        <v>81.7</v>
      </c>
      <c r="E19" s="48">
        <v>205</v>
      </c>
      <c r="F19" s="62">
        <v>193</v>
      </c>
      <c r="G19" s="38">
        <f t="shared" si="1"/>
        <v>94.1</v>
      </c>
      <c r="H19" s="176"/>
      <c r="I19" s="47"/>
      <c r="J19" s="41"/>
    </row>
    <row r="20" spans="1:10" ht="28.5" customHeight="1">
      <c r="A20" s="20" t="s">
        <v>21</v>
      </c>
      <c r="B20" s="48">
        <v>231</v>
      </c>
      <c r="C20" s="60">
        <v>199</v>
      </c>
      <c r="D20" s="61">
        <f t="shared" si="0"/>
        <v>86.1</v>
      </c>
      <c r="E20" s="48">
        <v>71</v>
      </c>
      <c r="F20" s="62">
        <v>69</v>
      </c>
      <c r="G20" s="38">
        <f t="shared" si="1"/>
        <v>97.2</v>
      </c>
      <c r="H20" s="176"/>
      <c r="I20" s="47"/>
      <c r="J20" s="41"/>
    </row>
    <row r="21" spans="1:10" ht="39" customHeight="1">
      <c r="A21" s="20" t="s">
        <v>22</v>
      </c>
      <c r="B21" s="48">
        <v>350</v>
      </c>
      <c r="C21" s="60">
        <v>413</v>
      </c>
      <c r="D21" s="61">
        <f t="shared" si="0"/>
        <v>118</v>
      </c>
      <c r="E21" s="48">
        <v>119</v>
      </c>
      <c r="F21" s="62">
        <v>168</v>
      </c>
      <c r="G21" s="38">
        <f t="shared" si="1"/>
        <v>141.2</v>
      </c>
      <c r="H21" s="176"/>
      <c r="I21" s="47"/>
      <c r="J21" s="41"/>
    </row>
    <row r="22" spans="1:10" ht="39.75" customHeight="1">
      <c r="A22" s="20" t="s">
        <v>23</v>
      </c>
      <c r="B22" s="48">
        <v>528</v>
      </c>
      <c r="C22" s="60">
        <v>535</v>
      </c>
      <c r="D22" s="61">
        <f t="shared" si="0"/>
        <v>101.3</v>
      </c>
      <c r="E22" s="48">
        <v>157</v>
      </c>
      <c r="F22" s="62">
        <v>188</v>
      </c>
      <c r="G22" s="38">
        <f t="shared" si="1"/>
        <v>119.7</v>
      </c>
      <c r="H22" s="176"/>
      <c r="I22" s="47"/>
      <c r="J22" s="41"/>
    </row>
    <row r="23" spans="1:10" ht="37.5" customHeight="1">
      <c r="A23" s="20" t="s">
        <v>24</v>
      </c>
      <c r="B23" s="48">
        <v>6360</v>
      </c>
      <c r="C23" s="60">
        <v>5059</v>
      </c>
      <c r="D23" s="61">
        <f t="shared" si="0"/>
        <v>79.5</v>
      </c>
      <c r="E23" s="48">
        <v>1632</v>
      </c>
      <c r="F23" s="62">
        <v>1766</v>
      </c>
      <c r="G23" s="38">
        <f t="shared" si="1"/>
        <v>108.2</v>
      </c>
      <c r="H23" s="176"/>
      <c r="I23" s="47"/>
      <c r="J23" s="41"/>
    </row>
    <row r="24" spans="1:10" ht="23.25" customHeight="1">
      <c r="A24" s="20" t="s">
        <v>25</v>
      </c>
      <c r="B24" s="48">
        <v>828</v>
      </c>
      <c r="C24" s="60">
        <v>845</v>
      </c>
      <c r="D24" s="61">
        <f t="shared" si="0"/>
        <v>102.1</v>
      </c>
      <c r="E24" s="48">
        <v>228</v>
      </c>
      <c r="F24" s="62">
        <v>303</v>
      </c>
      <c r="G24" s="38">
        <f t="shared" si="1"/>
        <v>132.9</v>
      </c>
      <c r="H24" s="176"/>
      <c r="I24" s="47"/>
      <c r="J24" s="41"/>
    </row>
    <row r="25" spans="1:10" ht="36" customHeight="1">
      <c r="A25" s="20" t="s">
        <v>26</v>
      </c>
      <c r="B25" s="48">
        <v>1189</v>
      </c>
      <c r="C25" s="60">
        <v>1176</v>
      </c>
      <c r="D25" s="61">
        <f t="shared" si="0"/>
        <v>98.9</v>
      </c>
      <c r="E25" s="48">
        <v>392</v>
      </c>
      <c r="F25" s="62">
        <v>457</v>
      </c>
      <c r="G25" s="38">
        <f t="shared" si="1"/>
        <v>116.6</v>
      </c>
      <c r="H25" s="176"/>
      <c r="I25" s="47"/>
      <c r="J25" s="41"/>
    </row>
    <row r="26" spans="1:10" ht="33" customHeight="1">
      <c r="A26" s="20" t="s">
        <v>27</v>
      </c>
      <c r="B26" s="48">
        <v>107</v>
      </c>
      <c r="C26" s="60">
        <v>113</v>
      </c>
      <c r="D26" s="61">
        <f t="shared" si="0"/>
        <v>105.6</v>
      </c>
      <c r="E26" s="48">
        <v>33</v>
      </c>
      <c r="F26" s="62">
        <v>50</v>
      </c>
      <c r="G26" s="38">
        <f t="shared" si="1"/>
        <v>151.5</v>
      </c>
      <c r="H26" s="176"/>
      <c r="I26" s="47"/>
      <c r="J26" s="41"/>
    </row>
    <row r="27" spans="1:10" ht="24" customHeight="1" thickBot="1">
      <c r="A27" s="21" t="s">
        <v>28</v>
      </c>
      <c r="B27" s="50">
        <v>297</v>
      </c>
      <c r="C27" s="63">
        <v>215</v>
      </c>
      <c r="D27" s="64">
        <f t="shared" si="0"/>
        <v>72.4</v>
      </c>
      <c r="E27" s="50">
        <v>87</v>
      </c>
      <c r="F27" s="65">
        <v>73</v>
      </c>
      <c r="G27" s="66">
        <f t="shared" si="1"/>
        <v>83.9</v>
      </c>
      <c r="H27" s="176"/>
      <c r="I27" s="47"/>
      <c r="J27" s="41"/>
    </row>
    <row r="28" spans="1:9" ht="18.75">
      <c r="A28" s="7"/>
      <c r="B28" s="16"/>
      <c r="F28" s="51"/>
      <c r="I28" s="6"/>
    </row>
    <row r="29" spans="1:9" ht="18.75">
      <c r="A29" s="7"/>
      <c r="B29" s="7"/>
      <c r="F29" s="35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5"/>
  <sheetViews>
    <sheetView tabSelected="1" view="pageBreakPreview" zoomScale="70" zoomScaleNormal="75" zoomScaleSheetLayoutView="70" zoomScalePageLayoutView="0" workbookViewId="0" topLeftCell="B1">
      <selection activeCell="G15" sqref="G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8" width="9.140625" style="6" bestFit="1" customWidth="1"/>
    <col min="9" max="16384" width="8.8515625" style="6" customWidth="1"/>
  </cols>
  <sheetData>
    <row r="1" spans="1:7" s="2" customFormat="1" ht="22.5" customHeight="1">
      <c r="A1" s="188" t="s">
        <v>217</v>
      </c>
      <c r="B1" s="188"/>
      <c r="C1" s="188"/>
      <c r="D1" s="188"/>
      <c r="E1" s="188"/>
      <c r="F1" s="188"/>
      <c r="G1" s="188"/>
    </row>
    <row r="2" spans="1:7" s="2" customFormat="1" ht="19.5" customHeight="1">
      <c r="A2" s="189" t="s">
        <v>34</v>
      </c>
      <c r="B2" s="189"/>
      <c r="C2" s="189"/>
      <c r="D2" s="189"/>
      <c r="E2" s="189"/>
      <c r="F2" s="189"/>
      <c r="G2" s="18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220"/>
      <c r="B4" s="192" t="s">
        <v>214</v>
      </c>
      <c r="C4" s="192"/>
      <c r="D4" s="192"/>
      <c r="E4" s="192" t="s">
        <v>215</v>
      </c>
      <c r="F4" s="192"/>
      <c r="G4" s="193"/>
    </row>
    <row r="5" spans="1:7" s="4" customFormat="1" ht="51.75" customHeight="1">
      <c r="A5" s="221"/>
      <c r="B5" s="161" t="s">
        <v>31</v>
      </c>
      <c r="C5" s="10" t="s">
        <v>110</v>
      </c>
      <c r="D5" s="36" t="s">
        <v>32</v>
      </c>
      <c r="E5" s="160">
        <v>2017</v>
      </c>
      <c r="F5" s="53">
        <v>2018</v>
      </c>
      <c r="G5" s="33" t="s">
        <v>32</v>
      </c>
    </row>
    <row r="6" spans="1:9" s="4" customFormat="1" ht="28.5" customHeight="1">
      <c r="A6" s="22" t="s">
        <v>33</v>
      </c>
      <c r="B6" s="28">
        <f>SUM(B7:B15)</f>
        <v>36260</v>
      </c>
      <c r="C6" s="145">
        <f>SUM(C7:C15)</f>
        <v>32392</v>
      </c>
      <c r="D6" s="9">
        <f>ROUND(C6/B6*100,1)</f>
        <v>89.3</v>
      </c>
      <c r="E6" s="28">
        <f>SUM(E7:E15)</f>
        <v>9333</v>
      </c>
      <c r="F6" s="28">
        <f>SUM(F7:F15)</f>
        <v>10099</v>
      </c>
      <c r="G6" s="100">
        <f>ROUND(F6/E6*100,1)</f>
        <v>108.2</v>
      </c>
      <c r="I6" s="29"/>
    </row>
    <row r="7" spans="1:9" s="5" customFormat="1" ht="45.75" customHeight="1">
      <c r="A7" s="135" t="s">
        <v>35</v>
      </c>
      <c r="B7" s="155">
        <v>4970</v>
      </c>
      <c r="C7" s="30">
        <v>4291</v>
      </c>
      <c r="D7" s="9">
        <f aca="true" t="shared" si="0" ref="D7:D15">ROUND(C7/B7*100,1)</f>
        <v>86.3</v>
      </c>
      <c r="E7" s="31">
        <v>1500</v>
      </c>
      <c r="F7" s="30">
        <v>1530</v>
      </c>
      <c r="G7" s="100">
        <f aca="true" t="shared" si="1" ref="G7:G15">ROUND(F7/E7*100,1)</f>
        <v>102</v>
      </c>
      <c r="H7" s="177"/>
      <c r="I7" s="29"/>
    </row>
    <row r="8" spans="1:9" s="5" customFormat="1" ht="30" customHeight="1">
      <c r="A8" s="135" t="s">
        <v>3</v>
      </c>
      <c r="B8" s="155">
        <v>2954</v>
      </c>
      <c r="C8" s="30">
        <v>2897</v>
      </c>
      <c r="D8" s="9">
        <f t="shared" si="0"/>
        <v>98.1</v>
      </c>
      <c r="E8" s="31">
        <v>908</v>
      </c>
      <c r="F8" s="30">
        <v>1085</v>
      </c>
      <c r="G8" s="100">
        <f t="shared" si="1"/>
        <v>119.5</v>
      </c>
      <c r="H8" s="177"/>
      <c r="I8" s="29"/>
    </row>
    <row r="9" spans="1:9" ht="33" customHeight="1">
      <c r="A9" s="135" t="s">
        <v>2</v>
      </c>
      <c r="B9" s="155">
        <v>2968</v>
      </c>
      <c r="C9" s="30">
        <v>2755</v>
      </c>
      <c r="D9" s="9">
        <f t="shared" si="0"/>
        <v>92.8</v>
      </c>
      <c r="E9" s="31">
        <v>879</v>
      </c>
      <c r="F9" s="30">
        <v>962</v>
      </c>
      <c r="G9" s="100">
        <f t="shared" si="1"/>
        <v>109.4</v>
      </c>
      <c r="H9" s="177"/>
      <c r="I9" s="29"/>
    </row>
    <row r="10" spans="1:9" ht="28.5" customHeight="1">
      <c r="A10" s="135" t="s">
        <v>1</v>
      </c>
      <c r="B10" s="155">
        <v>1524</v>
      </c>
      <c r="C10" s="30">
        <v>1416</v>
      </c>
      <c r="D10" s="9">
        <f t="shared" si="0"/>
        <v>92.9</v>
      </c>
      <c r="E10" s="31">
        <v>442</v>
      </c>
      <c r="F10" s="30">
        <v>539</v>
      </c>
      <c r="G10" s="100">
        <f t="shared" si="1"/>
        <v>121.9</v>
      </c>
      <c r="H10" s="177"/>
      <c r="I10" s="29"/>
    </row>
    <row r="11" spans="1:9" s="17" customFormat="1" ht="31.5" customHeight="1">
      <c r="A11" s="135" t="s">
        <v>5</v>
      </c>
      <c r="B11" s="155">
        <v>5379</v>
      </c>
      <c r="C11" s="30">
        <v>4975</v>
      </c>
      <c r="D11" s="9">
        <f t="shared" si="0"/>
        <v>92.5</v>
      </c>
      <c r="E11" s="31">
        <v>1619</v>
      </c>
      <c r="F11" s="30">
        <v>1756</v>
      </c>
      <c r="G11" s="100">
        <f t="shared" si="1"/>
        <v>108.5</v>
      </c>
      <c r="H11" s="177"/>
      <c r="I11" s="29"/>
    </row>
    <row r="12" spans="1:9" ht="51.75" customHeight="1">
      <c r="A12" s="135" t="s">
        <v>30</v>
      </c>
      <c r="B12" s="153">
        <v>1294</v>
      </c>
      <c r="C12" s="30">
        <v>1228</v>
      </c>
      <c r="D12" s="9">
        <f t="shared" si="0"/>
        <v>94.9</v>
      </c>
      <c r="E12" s="31">
        <v>425</v>
      </c>
      <c r="F12" s="30">
        <v>410</v>
      </c>
      <c r="G12" s="100">
        <f t="shared" si="1"/>
        <v>96.5</v>
      </c>
      <c r="H12" s="177"/>
      <c r="I12" s="29"/>
    </row>
    <row r="13" spans="1:9" ht="30.75" customHeight="1">
      <c r="A13" s="135" t="s">
        <v>6</v>
      </c>
      <c r="B13" s="153">
        <v>3859</v>
      </c>
      <c r="C13" s="30">
        <v>3312</v>
      </c>
      <c r="D13" s="9">
        <f t="shared" si="0"/>
        <v>85.8</v>
      </c>
      <c r="E13" s="31">
        <v>886</v>
      </c>
      <c r="F13" s="30">
        <v>948</v>
      </c>
      <c r="G13" s="100">
        <f t="shared" si="1"/>
        <v>107</v>
      </c>
      <c r="H13" s="177"/>
      <c r="I13" s="29"/>
    </row>
    <row r="14" spans="1:9" ht="66.75" customHeight="1">
      <c r="A14" s="135" t="s">
        <v>7</v>
      </c>
      <c r="B14" s="153">
        <v>8054</v>
      </c>
      <c r="C14" s="30">
        <v>6994</v>
      </c>
      <c r="D14" s="9">
        <f t="shared" si="0"/>
        <v>86.8</v>
      </c>
      <c r="E14" s="31">
        <v>1345</v>
      </c>
      <c r="F14" s="30">
        <v>1522</v>
      </c>
      <c r="G14" s="100">
        <f t="shared" si="1"/>
        <v>113.2</v>
      </c>
      <c r="H14" s="177"/>
      <c r="I14" s="29"/>
    </row>
    <row r="15" spans="1:9" ht="42.75" customHeight="1" thickBot="1">
      <c r="A15" s="136" t="s">
        <v>37</v>
      </c>
      <c r="B15" s="101">
        <v>5258</v>
      </c>
      <c r="C15" s="102">
        <v>4524</v>
      </c>
      <c r="D15" s="103">
        <f t="shared" si="0"/>
        <v>86</v>
      </c>
      <c r="E15" s="104">
        <v>1329</v>
      </c>
      <c r="F15" s="102">
        <v>1347</v>
      </c>
      <c r="G15" s="105">
        <f t="shared" si="1"/>
        <v>101.4</v>
      </c>
      <c r="H15" s="177"/>
      <c r="I15" s="29"/>
    </row>
    <row r="16" spans="1:2" ht="12.75">
      <c r="A16" s="126"/>
      <c r="B16" s="32"/>
    </row>
    <row r="17" spans="1:2" ht="12.75">
      <c r="A17" s="126"/>
      <c r="B17" s="32"/>
    </row>
    <row r="18" spans="1:2" ht="12.75">
      <c r="A18" s="126"/>
      <c r="B18" s="32"/>
    </row>
    <row r="19" ht="12.75">
      <c r="A19" s="126"/>
    </row>
    <row r="20" ht="12.75">
      <c r="A20" s="126"/>
    </row>
    <row r="21" ht="12.75">
      <c r="A21" s="126"/>
    </row>
    <row r="22" ht="12.75">
      <c r="A22" s="126"/>
    </row>
    <row r="23" ht="12.75">
      <c r="A23" s="126"/>
    </row>
    <row r="24" ht="12.75">
      <c r="A24" s="126"/>
    </row>
    <row r="25" ht="12.75">
      <c r="A25" s="12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4">
      <selection activeCell="D15" sqref="D15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226" t="s">
        <v>218</v>
      </c>
      <c r="B1" s="226"/>
      <c r="C1" s="226"/>
      <c r="D1" s="226"/>
    </row>
    <row r="2" spans="1:4" s="2" customFormat="1" ht="19.5" customHeight="1">
      <c r="A2" s="189" t="s">
        <v>8</v>
      </c>
      <c r="B2" s="189"/>
      <c r="C2" s="189"/>
      <c r="D2" s="189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227"/>
      <c r="B4" s="228" t="s">
        <v>40</v>
      </c>
      <c r="C4" s="229" t="s">
        <v>41</v>
      </c>
      <c r="D4" s="230" t="s">
        <v>89</v>
      </c>
    </row>
    <row r="5" spans="1:4" s="4" customFormat="1" ht="59.25" customHeight="1">
      <c r="A5" s="227"/>
      <c r="B5" s="228"/>
      <c r="C5" s="229"/>
      <c r="D5" s="230"/>
    </row>
    <row r="6" spans="1:4" s="13" customFormat="1" ht="34.5" customHeight="1">
      <c r="A6" s="52" t="s">
        <v>33</v>
      </c>
      <c r="B6" s="71">
        <f>SUM(B9:B27)</f>
        <v>2220</v>
      </c>
      <c r="C6" s="72">
        <v>10099</v>
      </c>
      <c r="D6" s="156">
        <f>C6/B6</f>
        <v>4.549099099099099</v>
      </c>
    </row>
    <row r="7" spans="1:4" s="13" customFormat="1" ht="24.75" customHeight="1">
      <c r="A7" s="52" t="s">
        <v>39</v>
      </c>
      <c r="B7" s="73" t="s">
        <v>42</v>
      </c>
      <c r="C7" s="72">
        <f>SUM(C9:C27)</f>
        <v>8986</v>
      </c>
      <c r="D7" s="157" t="s">
        <v>42</v>
      </c>
    </row>
    <row r="8" spans="1:4" s="13" customFormat="1" ht="31.5" customHeight="1">
      <c r="A8" s="158" t="s">
        <v>9</v>
      </c>
      <c r="B8" s="73"/>
      <c r="C8" s="74"/>
      <c r="D8" s="157"/>
    </row>
    <row r="9" spans="1:7" ht="54" customHeight="1">
      <c r="A9" s="159" t="s">
        <v>10</v>
      </c>
      <c r="B9" s="14">
        <v>89</v>
      </c>
      <c r="C9" s="62">
        <v>2100</v>
      </c>
      <c r="D9" s="157">
        <f aca="true" t="shared" si="0" ref="D9:D27">C9/B9</f>
        <v>23.59550561797753</v>
      </c>
      <c r="E9" s="15"/>
      <c r="G9" s="139"/>
    </row>
    <row r="10" spans="1:7" ht="35.25" customHeight="1">
      <c r="A10" s="159" t="s">
        <v>11</v>
      </c>
      <c r="B10" s="14">
        <v>10</v>
      </c>
      <c r="C10" s="62">
        <v>46</v>
      </c>
      <c r="D10" s="157">
        <f t="shared" si="0"/>
        <v>4.6</v>
      </c>
      <c r="E10" s="15"/>
      <c r="G10" s="139"/>
    </row>
    <row r="11" spans="1:7" s="17" customFormat="1" ht="20.25" customHeight="1">
      <c r="A11" s="159" t="s">
        <v>12</v>
      </c>
      <c r="B11" s="14">
        <v>692</v>
      </c>
      <c r="C11" s="62">
        <v>1204</v>
      </c>
      <c r="D11" s="157">
        <f t="shared" si="0"/>
        <v>1.739884393063584</v>
      </c>
      <c r="E11" s="15"/>
      <c r="F11" s="6"/>
      <c r="G11" s="139"/>
    </row>
    <row r="12" spans="1:9" ht="36" customHeight="1">
      <c r="A12" s="159" t="s">
        <v>13</v>
      </c>
      <c r="B12" s="14">
        <v>56</v>
      </c>
      <c r="C12" s="62">
        <v>156</v>
      </c>
      <c r="D12" s="157">
        <f t="shared" si="0"/>
        <v>2.7857142857142856</v>
      </c>
      <c r="E12" s="15"/>
      <c r="G12" s="139"/>
      <c r="I12" s="18"/>
    </row>
    <row r="13" spans="1:7" ht="30" customHeight="1">
      <c r="A13" s="159" t="s">
        <v>14</v>
      </c>
      <c r="B13" s="14">
        <v>23</v>
      </c>
      <c r="C13" s="62">
        <v>44</v>
      </c>
      <c r="D13" s="157">
        <f t="shared" si="0"/>
        <v>1.9130434782608696</v>
      </c>
      <c r="E13" s="15"/>
      <c r="G13" s="139"/>
    </row>
    <row r="14" spans="1:7" ht="19.5" customHeight="1">
      <c r="A14" s="159" t="s">
        <v>15</v>
      </c>
      <c r="B14" s="14">
        <v>117</v>
      </c>
      <c r="C14" s="62">
        <v>210</v>
      </c>
      <c r="D14" s="157">
        <f t="shared" si="0"/>
        <v>1.794871794871795</v>
      </c>
      <c r="E14" s="15"/>
      <c r="G14" s="139"/>
    </row>
    <row r="15" spans="1:7" ht="48.75" customHeight="1">
      <c r="A15" s="159" t="s">
        <v>16</v>
      </c>
      <c r="B15" s="14">
        <v>381</v>
      </c>
      <c r="C15" s="62">
        <v>1368</v>
      </c>
      <c r="D15" s="157">
        <f t="shared" si="0"/>
        <v>3.590551181102362</v>
      </c>
      <c r="E15" s="15"/>
      <c r="G15" s="139"/>
    </row>
    <row r="16" spans="1:7" ht="34.5" customHeight="1">
      <c r="A16" s="159" t="s">
        <v>17</v>
      </c>
      <c r="B16" s="14">
        <v>293</v>
      </c>
      <c r="C16" s="62">
        <v>347</v>
      </c>
      <c r="D16" s="157">
        <f t="shared" si="0"/>
        <v>1.1843003412969284</v>
      </c>
      <c r="E16" s="15"/>
      <c r="G16" s="139"/>
    </row>
    <row r="17" spans="1:7" ht="35.25" customHeight="1">
      <c r="A17" s="159" t="s">
        <v>18</v>
      </c>
      <c r="B17" s="14">
        <v>69</v>
      </c>
      <c r="C17" s="62">
        <v>165</v>
      </c>
      <c r="D17" s="157">
        <f t="shared" si="0"/>
        <v>2.391304347826087</v>
      </c>
      <c r="E17" s="15"/>
      <c r="G17" s="139"/>
    </row>
    <row r="18" spans="1:7" ht="24" customHeight="1">
      <c r="A18" s="159" t="s">
        <v>19</v>
      </c>
      <c r="B18" s="14">
        <v>14</v>
      </c>
      <c r="C18" s="62">
        <v>79</v>
      </c>
      <c r="D18" s="157">
        <f t="shared" si="0"/>
        <v>5.642857142857143</v>
      </c>
      <c r="E18" s="15"/>
      <c r="G18" s="139"/>
    </row>
    <row r="19" spans="1:7" ht="17.25" customHeight="1">
      <c r="A19" s="159" t="s">
        <v>20</v>
      </c>
      <c r="B19" s="14">
        <v>19</v>
      </c>
      <c r="C19" s="62">
        <v>193</v>
      </c>
      <c r="D19" s="157">
        <f t="shared" si="0"/>
        <v>10.157894736842104</v>
      </c>
      <c r="E19" s="15"/>
      <c r="G19" s="139"/>
    </row>
    <row r="20" spans="1:7" ht="18" customHeight="1">
      <c r="A20" s="159" t="s">
        <v>21</v>
      </c>
      <c r="B20" s="14">
        <v>18</v>
      </c>
      <c r="C20" s="62">
        <v>69</v>
      </c>
      <c r="D20" s="157">
        <f t="shared" si="0"/>
        <v>3.8333333333333335</v>
      </c>
      <c r="E20" s="15"/>
      <c r="G20" s="139"/>
    </row>
    <row r="21" spans="1:7" ht="32.25" customHeight="1">
      <c r="A21" s="159" t="s">
        <v>22</v>
      </c>
      <c r="B21" s="14">
        <v>54</v>
      </c>
      <c r="C21" s="62">
        <v>168</v>
      </c>
      <c r="D21" s="157">
        <f t="shared" si="0"/>
        <v>3.111111111111111</v>
      </c>
      <c r="E21" s="15"/>
      <c r="G21" s="139"/>
    </row>
    <row r="22" spans="1:7" ht="35.25" customHeight="1">
      <c r="A22" s="159" t="s">
        <v>23</v>
      </c>
      <c r="B22" s="14">
        <v>82</v>
      </c>
      <c r="C22" s="62">
        <v>188</v>
      </c>
      <c r="D22" s="157">
        <f t="shared" si="0"/>
        <v>2.292682926829268</v>
      </c>
      <c r="E22" s="15"/>
      <c r="G22" s="139"/>
    </row>
    <row r="23" spans="1:7" ht="33" customHeight="1">
      <c r="A23" s="159" t="s">
        <v>24</v>
      </c>
      <c r="B23" s="14">
        <v>129</v>
      </c>
      <c r="C23" s="62">
        <v>1766</v>
      </c>
      <c r="D23" s="157">
        <f t="shared" si="0"/>
        <v>13.689922480620154</v>
      </c>
      <c r="E23" s="15"/>
      <c r="G23" s="139"/>
    </row>
    <row r="24" spans="1:7" ht="19.5" customHeight="1">
      <c r="A24" s="159" t="s">
        <v>25</v>
      </c>
      <c r="B24" s="14">
        <v>64</v>
      </c>
      <c r="C24" s="62">
        <v>303</v>
      </c>
      <c r="D24" s="157">
        <f t="shared" si="0"/>
        <v>4.734375</v>
      </c>
      <c r="E24" s="15"/>
      <c r="G24" s="139"/>
    </row>
    <row r="25" spans="1:7" ht="30.75" customHeight="1">
      <c r="A25" s="159" t="s">
        <v>26</v>
      </c>
      <c r="B25" s="14">
        <v>76</v>
      </c>
      <c r="C25" s="62">
        <v>457</v>
      </c>
      <c r="D25" s="157">
        <f t="shared" si="0"/>
        <v>6.0131578947368425</v>
      </c>
      <c r="E25" s="15"/>
      <c r="G25" s="139"/>
    </row>
    <row r="26" spans="1:7" ht="30.75" customHeight="1">
      <c r="A26" s="159" t="s">
        <v>27</v>
      </c>
      <c r="B26" s="14">
        <v>9</v>
      </c>
      <c r="C26" s="62">
        <v>50</v>
      </c>
      <c r="D26" s="157">
        <f t="shared" si="0"/>
        <v>5.555555555555555</v>
      </c>
      <c r="E26" s="15"/>
      <c r="G26" s="139"/>
    </row>
    <row r="27" spans="1:7" ht="22.5" customHeight="1">
      <c r="A27" s="159" t="s">
        <v>28</v>
      </c>
      <c r="B27" s="14">
        <v>25</v>
      </c>
      <c r="C27" s="62">
        <v>73</v>
      </c>
      <c r="D27" s="157">
        <f t="shared" si="0"/>
        <v>2.92</v>
      </c>
      <c r="E27" s="15"/>
      <c r="G27" s="139"/>
    </row>
    <row r="28" spans="1:7" ht="21.75" customHeight="1">
      <c r="A28" s="225"/>
      <c r="B28" s="225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2018-11-19T14:16:04Z</cp:lastPrinted>
  <dcterms:created xsi:type="dcterms:W3CDTF">2006-09-16T00:00:00Z</dcterms:created>
  <dcterms:modified xsi:type="dcterms:W3CDTF">2018-12-21T07:12:53Z</dcterms:modified>
  <cp:category/>
  <cp:version/>
  <cp:contentType/>
  <cp:contentStatus/>
</cp:coreProperties>
</file>