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26" windowWidth="9960" windowHeight="1203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'!$A$1:$F$192</definedName>
    <definedName name="_xlnm.Print_Area" localSheetId="5">'6 '!$A$1:$C$103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<sst xmlns="http://schemas.openxmlformats.org/spreadsheetml/2006/main" count="555" uniqueCount="349">
  <si>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</si>
  <si>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</si>
  <si>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</si>
  <si>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</si>
  <si>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</si>
  <si>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</si>
  <si>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</si>
  <si>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</si>
  <si>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</si>
  <si>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</si>
  <si>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</si>
  <si>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</si>
  <si>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</si>
  <si>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</si>
  <si>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</si>
  <si>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</si>
  <si>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</si>
  <si>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</si>
  <si>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</si>
  <si>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</si>
  <si>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</si>
  <si>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</si>
  <si>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</si>
  <si>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</si>
  <si>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</si>
  <si>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</si>
  <si>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</si>
  <si>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</si>
  <si>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</si>
  <si>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</si>
  <si>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</si>
  <si>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</si>
  <si>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</si>
  <si>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</si>
  <si>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</si>
  <si>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</si>
  <si>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</si>
  <si>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</si>
  <si>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</si>
  <si>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</si>
  <si>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</si>
  <si>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</si>
  <si>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</si>
  <si>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</si>
  <si>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</si>
  <si>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</si>
  <si>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</si>
  <si>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</si>
  <si>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</si>
  <si>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</si>
  <si>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</si>
  <si>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</si>
  <si>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</si>
  <si>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</si>
  <si>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</si>
  <si>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</si>
  <si>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</si>
  <si>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</si>
  <si>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</si>
  <si>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</si>
  <si>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</si>
  <si>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</si>
  <si>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</si>
  <si>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</si>
  <si>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</si>
  <si>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</si>
  <si>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</si>
  <si>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</si>
  <si>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</si>
  <si>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</si>
  <si>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</si>
  <si>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</si>
  <si>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</si>
  <si>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</si>
  <si>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</si>
  <si>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</si>
  <si>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</si>
  <si>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</si>
  <si>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</si>
  <si>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</si>
  <si>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</si>
  <si>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</si>
  <si>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електрик дільниці</t>
  </si>
  <si>
    <t xml:space="preserve"> механік</t>
  </si>
  <si>
    <t xml:space="preserve"> інспектор з кадрів</t>
  </si>
  <si>
    <t>касир (в банку)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</si>
  <si>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</si>
  <si>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</si>
  <si>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</si>
  <si>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</si>
  <si>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</si>
  <si>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</si>
  <si>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</si>
  <si>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</si>
  <si>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</si>
  <si>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</si>
  <si>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</si>
  <si>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</si>
  <si>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</si>
  <si>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заступник начальника відділу</t>
  </si>
  <si>
    <t xml:space="preserve"> головний інженер</t>
  </si>
  <si>
    <t xml:space="preserve"> інженер з охорони праці</t>
  </si>
  <si>
    <t xml:space="preserve"> інженер-технолог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</si>
  <si>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</si>
  <si>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</si>
  <si>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</si>
  <si>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</si>
  <si>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(в банку)</t>
  </si>
  <si>
    <t xml:space="preserve"> соціальний робітник</t>
  </si>
  <si>
    <t xml:space="preserve"> перукар (перукар - модельєр)</t>
  </si>
  <si>
    <t xml:space="preserve"> молодша медична сестра з догляду за хворими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</si>
  <si>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</si>
  <si>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</si>
  <si>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</si>
  <si>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птахівник</t>
  </si>
  <si>
    <t xml:space="preserve"> оператор машинного доїння</t>
  </si>
  <si>
    <t xml:space="preserve"> пекар</t>
  </si>
  <si>
    <t xml:space="preserve"> слюсар з механоскладальних робіт</t>
  </si>
  <si>
    <t xml:space="preserve"> водій навантажувача</t>
  </si>
  <si>
    <t xml:space="preserve"> фрезерувальник</t>
  </si>
  <si>
    <t xml:space="preserve"> робітник з благоустрою</t>
  </si>
  <si>
    <t xml:space="preserve"> мийник посуду</t>
  </si>
  <si>
    <t>2018 р.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</si>
  <si>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</si>
  <si>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</si>
  <si>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</si>
  <si>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</si>
  <si>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</si>
  <si>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Бухгалтер (з дипломом магістра)</t>
  </si>
  <si>
    <t xml:space="preserve"> Молодша медична сестра (санітарка, санітарка-прибиральниця, санітарка-буфетниця та ін.)</t>
  </si>
  <si>
    <t>монтажник електричних підйомників (ліфтів)</t>
  </si>
  <si>
    <t>начальник технологічного бюро цеху</t>
  </si>
  <si>
    <t>механік цеху</t>
  </si>
  <si>
    <t>Начальник цеху</t>
  </si>
  <si>
    <t>водій тролейбуса</t>
  </si>
  <si>
    <t>електромонтер з ремонту повітряних ліній електропередачі</t>
  </si>
  <si>
    <t xml:space="preserve">Лікар-терапевт </t>
  </si>
  <si>
    <t>інспектор</t>
  </si>
  <si>
    <t>контролер-касир</t>
  </si>
  <si>
    <t>касир торговельного залу</t>
  </si>
  <si>
    <t>Кондуктор громадського транспорту</t>
  </si>
  <si>
    <t>провідник пасажирських вагонів у парках відстою вагонів</t>
  </si>
  <si>
    <t>охоронник</t>
  </si>
  <si>
    <t>укладальник-пакувальник</t>
  </si>
  <si>
    <t>вантажник</t>
  </si>
  <si>
    <t>підсобний робітник</t>
  </si>
  <si>
    <t xml:space="preserve"> Начальник відділу</t>
  </si>
  <si>
    <t xml:space="preserve"> Менеджер (управитель)</t>
  </si>
  <si>
    <t xml:space="preserve"> Заступник начальника управління (самостійного) - начальник відділу</t>
  </si>
  <si>
    <t xml:space="preserve"> Вихователь дошкільного навчального закладу</t>
  </si>
  <si>
    <t xml:space="preserve"> Листоноша (поштар)</t>
  </si>
  <si>
    <t xml:space="preserve"> Обліковець</t>
  </si>
  <si>
    <t xml:space="preserve"> контролер-ревізор</t>
  </si>
  <si>
    <t xml:space="preserve"> Молодший інспектор (поліція)</t>
  </si>
  <si>
    <t xml:space="preserve"> Кондуктор громадського транспорту</t>
  </si>
  <si>
    <t xml:space="preserve"> водій тролейбуса</t>
  </si>
  <si>
    <t>Кількість вакансій, одиниць</t>
  </si>
  <si>
    <t>Чисельність безробітних, осіб</t>
  </si>
  <si>
    <t xml:space="preserve"> інспектор</t>
  </si>
  <si>
    <t xml:space="preserve"> майстер дільниці</t>
  </si>
  <si>
    <t xml:space="preserve"> Завідувач сектору</t>
  </si>
  <si>
    <t xml:space="preserve"> провізор</t>
  </si>
  <si>
    <t xml:space="preserve"> інженер з метрології</t>
  </si>
  <si>
    <t xml:space="preserve"> електрик цеху</t>
  </si>
  <si>
    <t xml:space="preserve"> стрілець</t>
  </si>
  <si>
    <t xml:space="preserve"> Оператор птахофабрик та механізованих ферм</t>
  </si>
  <si>
    <t xml:space="preserve"> оператор верстатів з програмним керуванням</t>
  </si>
  <si>
    <t>фрезерувальник</t>
  </si>
  <si>
    <t>електрослюсар з ремонту й обслуговування автоматики та засобів вимірювань електростанцій</t>
  </si>
  <si>
    <t>електромонтажник з освітлення та освітлювальних мереж</t>
  </si>
  <si>
    <t>електрозварник на автоматичних та напівавтоматичних машинах</t>
  </si>
  <si>
    <t>секретар</t>
  </si>
  <si>
    <t>озеленювач</t>
  </si>
  <si>
    <t>токар-розточувальник</t>
  </si>
  <si>
    <t>прибиральник територій</t>
  </si>
  <si>
    <t>прибиральник виробничих приміщень</t>
  </si>
  <si>
    <t>2019 р.</t>
  </si>
  <si>
    <t xml:space="preserve"> Інспектор</t>
  </si>
  <si>
    <t xml:space="preserve"> в'язальник схемних джгутів, кабелів та шнурів</t>
  </si>
  <si>
    <t xml:space="preserve"> Монтер колії</t>
  </si>
  <si>
    <t xml:space="preserve"> муляр</t>
  </si>
  <si>
    <t xml:space="preserve"> складальник</t>
  </si>
  <si>
    <t xml:space="preserve"> кравець</t>
  </si>
  <si>
    <t xml:space="preserve"> складальник виробів з деревини</t>
  </si>
  <si>
    <t xml:space="preserve"> електрозварник на автоматичних та напівавтоматичних машинах</t>
  </si>
  <si>
    <t xml:space="preserve"> слюсар з ремонту рухомого складу</t>
  </si>
  <si>
    <t xml:space="preserve"> столяр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</si>
  <si>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</si>
  <si>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t xml:space="preserve"> керуючий магазином</t>
  </si>
  <si>
    <t xml:space="preserve"> Менеджер (управитель) із комунікаційних технологій</t>
  </si>
  <si>
    <t xml:space="preserve"> майстер цеху</t>
  </si>
  <si>
    <t xml:space="preserve"> завідувач господарства</t>
  </si>
  <si>
    <t xml:space="preserve"> начальник виробництва</t>
  </si>
  <si>
    <t xml:space="preserve"> керівник гуртка</t>
  </si>
  <si>
    <t xml:space="preserve"> Вчитель загальноосвітнього навчального закладу</t>
  </si>
  <si>
    <t xml:space="preserve"> Юрист</t>
  </si>
  <si>
    <t xml:space="preserve"> викладач вищого навчального закладу</t>
  </si>
  <si>
    <t xml:space="preserve"> Державний кадастровий реєстратор</t>
  </si>
  <si>
    <t xml:space="preserve"> юрисконсульт</t>
  </si>
  <si>
    <t xml:space="preserve"> товарознавець</t>
  </si>
  <si>
    <t xml:space="preserve"> вихователь</t>
  </si>
  <si>
    <t xml:space="preserve"> інспектор кредитний</t>
  </si>
  <si>
    <t xml:space="preserve"> майстер виробничого навчання водінню</t>
  </si>
  <si>
    <t xml:space="preserve"> Фельдшер з медицини невідкладних станів</t>
  </si>
  <si>
    <t xml:space="preserve"> експедитор</t>
  </si>
  <si>
    <t xml:space="preserve"> технолог</t>
  </si>
  <si>
    <t xml:space="preserve"> тренер-викладач з виду спорту (спортивної школи, секції і т. ін.)</t>
  </si>
  <si>
    <t xml:space="preserve"> фельдшер</t>
  </si>
  <si>
    <t xml:space="preserve"> енергетик</t>
  </si>
  <si>
    <t xml:space="preserve"> Оператор телекомунікаційних послуг</t>
  </si>
  <si>
    <t xml:space="preserve"> секретар керівника (організації, підприємства, установи)</t>
  </si>
  <si>
    <t xml:space="preserve"> секретар</t>
  </si>
  <si>
    <t xml:space="preserve"> Обліковець з реєстрації бухгалтерських даних</t>
  </si>
  <si>
    <t xml:space="preserve"> сестра-господиня</t>
  </si>
  <si>
    <t xml:space="preserve"> архіваріус</t>
  </si>
  <si>
    <t xml:space="preserve"> Офіс-адміністратор</t>
  </si>
  <si>
    <t xml:space="preserve"> секретар-друкарка</t>
  </si>
  <si>
    <t xml:space="preserve"> Касир-операціоніст</t>
  </si>
  <si>
    <t xml:space="preserve"> реєстратор медичний</t>
  </si>
  <si>
    <t xml:space="preserve"> помічник вихователя</t>
  </si>
  <si>
    <t xml:space="preserve"> контролер на контрольно-пропускному пункті</t>
  </si>
  <si>
    <t xml:space="preserve"> провідник пасажирських вагонів у парках відстою вагонів</t>
  </si>
  <si>
    <t xml:space="preserve"> покоївка</t>
  </si>
  <si>
    <t xml:space="preserve"> дояр</t>
  </si>
  <si>
    <t xml:space="preserve"> тваринник</t>
  </si>
  <si>
    <t xml:space="preserve"> робітник зеленого будівництва</t>
  </si>
  <si>
    <t xml:space="preserve"> оператор із штучного осіменіння тварин та птиці</t>
  </si>
  <si>
    <t xml:space="preserve"> Робітник на лісокультурних (лісогосподарських) роботах</t>
  </si>
  <si>
    <t xml:space="preserve"> Маляр</t>
  </si>
  <si>
    <t xml:space="preserve"> верстатник деревообробних верстатів</t>
  </si>
  <si>
    <t xml:space="preserve"> машиніст екскаватора</t>
  </si>
  <si>
    <t xml:space="preserve"> машиніст гофрувального агрегата</t>
  </si>
  <si>
    <t xml:space="preserve"> машиніст друкарсько-висікального агрегата</t>
  </si>
  <si>
    <t xml:space="preserve"> оператор котельні</t>
  </si>
  <si>
    <t xml:space="preserve"> оформлювач готової продукції</t>
  </si>
  <si>
    <t xml:space="preserve"> робітник плодоовочевого сховища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</si>
  <si>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</si>
  <si>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</si>
  <si>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випалювач деревного вугілля</t>
  </si>
  <si>
    <t xml:space="preserve"> вагар</t>
  </si>
  <si>
    <t xml:space="preserve"> вагар-обліковець</t>
  </si>
  <si>
    <t>керуючий магазином</t>
  </si>
  <si>
    <t>начальник виробництва</t>
  </si>
  <si>
    <t>налагоджувальник технологічного устаткування (електронна техніка)</t>
  </si>
  <si>
    <t>Менеджер (управитель) із комунікаційних технологій</t>
  </si>
  <si>
    <t>забійник</t>
  </si>
  <si>
    <t>електроерозіоніст</t>
  </si>
  <si>
    <t>намотувальник котушок трансформаторів</t>
  </si>
  <si>
    <t>шліфувальник</t>
  </si>
  <si>
    <t>Начальник відділення (пенітенціарна система)</t>
  </si>
  <si>
    <t>Машиніст незнімної дрезини</t>
  </si>
  <si>
    <t>Оператор дефектоскопного візка</t>
  </si>
  <si>
    <t>Завідувач сектору</t>
  </si>
  <si>
    <t>машиніст гофрувального агрегата</t>
  </si>
  <si>
    <t>машиніст папероробної (картоноробної) машини (сіткар)</t>
  </si>
  <si>
    <t>мельник</t>
  </si>
  <si>
    <t>слюсар-складальник двигунів</t>
  </si>
  <si>
    <t>фельдшер</t>
  </si>
  <si>
    <t>лікар загальної практики-сімейний лікар</t>
  </si>
  <si>
    <t>інженер з проектно-кошторисної роботи</t>
  </si>
  <si>
    <t>тракторист (лісозаготівельні роботи)</t>
  </si>
  <si>
    <t>товарознавець</t>
  </si>
  <si>
    <t>технік-технолог</t>
  </si>
  <si>
    <t>торговець комерційний</t>
  </si>
  <si>
    <t>Інспектор (пенітенціарна система) (з дипломом бакалавра)</t>
  </si>
  <si>
    <t>Оператор телекомунікаційних послуг</t>
  </si>
  <si>
    <t>Касир-операціоніст</t>
  </si>
  <si>
    <t>Офіс-адміністратор</t>
  </si>
  <si>
    <t>провідник із супроводження локомотивів і пасажирських вагонів у неробочому стані</t>
  </si>
  <si>
    <t>Бариста</t>
  </si>
  <si>
    <t>молодша медична сестра з догляду за хворими</t>
  </si>
  <si>
    <t>Робітник на лісокультурних (лісогосподарських) роботах</t>
  </si>
  <si>
    <t>робітник з догляду за тваринами</t>
  </si>
  <si>
    <t>оператор із штучного осіменіння тварин та птиці</t>
  </si>
  <si>
    <t>тваринник</t>
  </si>
  <si>
    <t>Робітник з комплексного обслуговування сільськогосподарського виробництва</t>
  </si>
  <si>
    <t>лісоруб</t>
  </si>
  <si>
    <t>мийник-прибиральник рухомого складу</t>
  </si>
  <si>
    <t>робітник з благоустрою</t>
  </si>
  <si>
    <t>мийник посуду</t>
  </si>
  <si>
    <t>Станом на 01.03.2019 року</t>
  </si>
  <si>
    <t xml:space="preserve"> Електрозварник ручного зварювання</t>
  </si>
  <si>
    <t>Кількість вакансій, зареєстрованих в Хмельницькій обласній службі зайнятості</t>
  </si>
  <si>
    <t>за січень-лютий</t>
  </si>
  <si>
    <t xml:space="preserve">станом на 1 березня </t>
  </si>
  <si>
    <t xml:space="preserve">станом на 01.03.2019 </t>
  </si>
  <si>
    <t xml:space="preserve"> Начальник цеху</t>
  </si>
  <si>
    <t xml:space="preserve"> менеджер (управитель) з туризму</t>
  </si>
  <si>
    <t xml:space="preserve"> лікар ветеринарної медицини</t>
  </si>
  <si>
    <t xml:space="preserve"> Інженер-будівельник</t>
  </si>
  <si>
    <t xml:space="preserve"> лікар-стоматолог</t>
  </si>
  <si>
    <t xml:space="preserve"> лікар із загальної гігієни</t>
  </si>
  <si>
    <t xml:space="preserve"> агент торговельний</t>
  </si>
  <si>
    <t xml:space="preserve"> Чистильник приміщень (клінер)</t>
  </si>
  <si>
    <t xml:space="preserve"> комплектувальник товарів</t>
  </si>
  <si>
    <t xml:space="preserve"> робітник фермерського господарства</t>
  </si>
  <si>
    <t xml:space="preserve"> вальник лісу</t>
  </si>
  <si>
    <t xml:space="preserve"> Оператор свинарських комплексів і механізованих ферм</t>
  </si>
  <si>
    <t xml:space="preserve"> плодоовочівник</t>
  </si>
  <si>
    <t xml:space="preserve"> слюсар з контрольно-вимірювальних приладів та автоматики (електромеханіка)</t>
  </si>
  <si>
    <t xml:space="preserve"> електромонтажник-схемник</t>
  </si>
  <si>
    <t xml:space="preserve"> Ремонтувальник русловий</t>
  </si>
  <si>
    <t xml:space="preserve"> чистильник</t>
  </si>
  <si>
    <t xml:space="preserve"> машиніст крана (кранівник)</t>
  </si>
  <si>
    <t xml:space="preserve"> прасувальник</t>
  </si>
  <si>
    <t>Кількість осіб, які мали статус безробітного за січень-лютий 2018-2019 рр.</t>
  </si>
  <si>
    <t>станом на 1 березня</t>
  </si>
  <si>
    <t>Кількість вакансій та чисельність безробітних в Хмельницькій обласній службі зайнятості                                                 станом на 1 березня 2019 року</t>
  </si>
  <si>
    <t>Кількість вакансій та чисельність безробітних за професіними групами в Хмельницькій обласній службі зайнятості                                                                                 станом на 1 березня 2019 року</t>
  </si>
  <si>
    <t>Професії, по яких кількість  вакансій є найбільшою                                                                                                         у січні-лютому 2019 року                                                                            по Хмельницькій області</t>
  </si>
  <si>
    <t>Професії, по яких кількість  вакансій є найбільшою                                                                                                         у січні-лютому 2019 року                                                                                                          по Хмельницькій області</t>
  </si>
  <si>
    <t>Директор технічний</t>
  </si>
  <si>
    <t>головний технолог</t>
  </si>
  <si>
    <t>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</si>
  <si>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електромонтер з ремонту апаратури, релейного захисту й автоматики</t>
  </si>
  <si>
    <t>менеджер (управитель) з постачання</t>
  </si>
  <si>
    <t>слюсар з ремонту реакторно-турбінного устаткування</t>
  </si>
  <si>
    <t>слюсар з обслуговування устаткування електростанцій</t>
  </si>
  <si>
    <t>стропальник</t>
  </si>
  <si>
    <t>завідувач відділу</t>
  </si>
  <si>
    <t>машиніст цементних млинів</t>
  </si>
  <si>
    <t>оператор виробничої дільниці</t>
  </si>
  <si>
    <t>психолог</t>
  </si>
  <si>
    <t>начальник дільниці</t>
  </si>
  <si>
    <t>інженер</t>
  </si>
  <si>
    <t>Менеджер (управитель) з персоналу</t>
  </si>
  <si>
    <t>Професії, по яких середній розмір запропонованої  заробітної  плати є найбільшим по Хмельницькій області, станом на 01.03.2019 року</t>
  </si>
  <si>
    <t>Спеціаліст державної служби (місцевого самоврядування)</t>
  </si>
  <si>
    <t>Начальник відділу (місцеві органи державної влади, місцевого самоврядування)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</si>
  <si>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01.03.2019 року</t>
  </si>
  <si>
    <t>геолог</t>
  </si>
  <si>
    <t>лікар-анестезіолог</t>
  </si>
  <si>
    <t>науковий співробітник (архітектура, планування міст)</t>
  </si>
  <si>
    <t>Інспектор</t>
  </si>
  <si>
    <t>логопед</t>
  </si>
  <si>
    <t>механік</t>
  </si>
  <si>
    <t>інструктор-методист спортивної школи</t>
  </si>
  <si>
    <t>діловод</t>
  </si>
  <si>
    <t>Офісний службовець (документознавство)</t>
  </si>
  <si>
    <t>контролер-ревізор</t>
  </si>
  <si>
    <t>Молодший інспектор (поліція)</t>
  </si>
  <si>
    <t>Інструктор з індивідуального навчання водінню</t>
  </si>
  <si>
    <t>Візажист</t>
  </si>
  <si>
    <t>провідник службово-технічного вагона</t>
  </si>
  <si>
    <t>вальник лісу</t>
  </si>
  <si>
    <t>плодоовочівник</t>
  </si>
  <si>
    <t>Оператор свинарських комплексів і механізованих ферм</t>
  </si>
  <si>
    <t>вагар</t>
  </si>
  <si>
    <t>доглядач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</si>
</sst>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  <numFmt numFmtId="187" formatCode="[$-FC19]d\ mmmm\ yyyy\ &quot;г.&quot;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1" fontId="7" fillId="50" borderId="0" xfId="522" applyNumberFormat="1" applyFont="1" applyFill="1" applyAlignment="1">
      <alignment horizontal="center" vertical="center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8" fillId="0" borderId="3" xfId="449" applyNumberFormat="1" applyFont="1" applyBorder="1" applyAlignment="1">
      <alignment horizontal="center" vertical="center" wrapText="1"/>
      <protection/>
    </xf>
    <xf numFmtId="3" fontId="45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5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>
      <alignment/>
      <protection/>
    </xf>
    <xf numFmtId="0" fontId="8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3" fontId="8" fillId="17" borderId="3" xfId="449" applyNumberFormat="1" applyFont="1" applyFill="1" applyBorder="1" applyAlignment="1">
      <alignment horizontal="center" vertical="center" wrapText="1"/>
      <protection/>
    </xf>
    <xf numFmtId="180" fontId="8" fillId="0" borderId="21" xfId="449" applyNumberFormat="1" applyFont="1" applyBorder="1" applyAlignment="1">
      <alignment horizontal="center" vertical="center" wrapText="1"/>
      <protection/>
    </xf>
    <xf numFmtId="3" fontId="8" fillId="0" borderId="22" xfId="522" applyNumberFormat="1" applyFont="1" applyFill="1" applyBorder="1" applyAlignment="1">
      <alignment horizontal="center" vertical="center"/>
      <protection/>
    </xf>
    <xf numFmtId="3" fontId="8" fillId="17" borderId="22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56" fillId="0" borderId="23" xfId="522" applyFont="1" applyFill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186" fontId="9" fillId="0" borderId="26" xfId="449" applyNumberFormat="1" applyFont="1" applyBorder="1" applyAlignment="1">
      <alignment horizontal="center" vertical="center"/>
      <protection/>
    </xf>
    <xf numFmtId="186" fontId="9" fillId="0" borderId="27" xfId="449" applyNumberFormat="1" applyFont="1" applyBorder="1" applyAlignment="1">
      <alignment horizontal="center" vertical="center"/>
      <protection/>
    </xf>
    <xf numFmtId="181" fontId="52" fillId="0" borderId="0" xfId="522" applyNumberFormat="1" applyFont="1" applyFill="1">
      <alignment/>
      <protection/>
    </xf>
    <xf numFmtId="186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186" fontId="9" fillId="0" borderId="29" xfId="449" applyNumberFormat="1" applyFont="1" applyBorder="1" applyAlignment="1">
      <alignment horizontal="center" vertical="center"/>
      <protection/>
    </xf>
    <xf numFmtId="3" fontId="52" fillId="0" borderId="0" xfId="522" applyNumberFormat="1" applyFont="1" applyFill="1">
      <alignment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52" fillId="0" borderId="3" xfId="449" applyNumberFormat="1" applyFont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81" fontId="8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81" fontId="8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80" fontId="8" fillId="0" borderId="34" xfId="449" applyNumberFormat="1" applyFont="1" applyBorder="1" applyAlignment="1">
      <alignment horizontal="center" vertical="center" wrapText="1"/>
      <protection/>
    </xf>
    <xf numFmtId="181" fontId="8" fillId="0" borderId="22" xfId="449" applyNumberFormat="1" applyFont="1" applyBorder="1" applyAlignment="1">
      <alignment horizontal="center" vertical="center" wrapText="1"/>
      <protection/>
    </xf>
    <xf numFmtId="181" fontId="8" fillId="0" borderId="27" xfId="449" applyNumberFormat="1" applyFont="1" applyBorder="1" applyAlignment="1">
      <alignment horizontal="center" vertical="center" wrapText="1"/>
      <protection/>
    </xf>
    <xf numFmtId="180" fontId="8" fillId="0" borderId="35" xfId="449" applyNumberFormat="1" applyFont="1" applyBorder="1" applyAlignment="1">
      <alignment horizontal="center" vertical="center" wrapText="1"/>
      <protection/>
    </xf>
    <xf numFmtId="180" fontId="8" fillId="0" borderId="36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8" fillId="17" borderId="3" xfId="522" applyNumberFormat="1" applyFont="1" applyFill="1" applyBorder="1" applyAlignment="1">
      <alignment horizontal="center" vertical="center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4" fillId="0" borderId="0" xfId="501" applyFont="1">
      <alignment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0" fontId="1" fillId="0" borderId="0" xfId="501" applyFont="1" applyAlignment="1">
      <alignment horizontal="center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3" fontId="9" fillId="0" borderId="0" xfId="501" applyNumberFormat="1" applyFont="1">
      <alignment/>
      <protection/>
    </xf>
    <xf numFmtId="0" fontId="1" fillId="0" borderId="0" xfId="501" applyFont="1" applyAlignment="1">
      <alignment/>
      <protection/>
    </xf>
    <xf numFmtId="3" fontId="60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0" fillId="0" borderId="0" xfId="501" applyNumberFormat="1" applyFont="1">
      <alignment/>
      <protection/>
    </xf>
    <xf numFmtId="0" fontId="50" fillId="0" borderId="0" xfId="522" applyFont="1" applyFill="1" applyAlignment="1">
      <alignment horizontal="center"/>
      <protection/>
    </xf>
    <xf numFmtId="181" fontId="8" fillId="0" borderId="21" xfId="522" applyNumberFormat="1" applyFont="1" applyFill="1" applyBorder="1" applyAlignment="1">
      <alignment horizontal="center" vertical="center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81" fontId="8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81" fontId="8" fillId="0" borderId="34" xfId="522" applyNumberFormat="1" applyFont="1" applyFill="1" applyBorder="1" applyAlignment="1">
      <alignment horizontal="center" vertical="center"/>
      <protection/>
    </xf>
    <xf numFmtId="181" fontId="8" fillId="0" borderId="21" xfId="522" applyNumberFormat="1" applyFont="1" applyFill="1" applyBorder="1" applyAlignment="1">
      <alignment horizontal="center" vertical="center" wrapText="1"/>
      <protection/>
    </xf>
    <xf numFmtId="3" fontId="48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181" fontId="8" fillId="0" borderId="34" xfId="522" applyNumberFormat="1" applyFont="1" applyFill="1" applyBorder="1" applyAlignment="1">
      <alignment horizontal="center" vertical="center" wrapText="1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81" fontId="43" fillId="0" borderId="21" xfId="522" applyNumberFormat="1" applyFont="1" applyFill="1" applyBorder="1" applyAlignment="1">
      <alignment horizontal="center" vertical="center"/>
      <protection/>
    </xf>
    <xf numFmtId="0" fontId="54" fillId="0" borderId="19" xfId="521" applyFont="1" applyBorder="1" applyAlignment="1">
      <alignment vertical="center" wrapText="1"/>
      <protection/>
    </xf>
    <xf numFmtId="0" fontId="54" fillId="0" borderId="20" xfId="521" applyFont="1" applyBorder="1" applyAlignment="1">
      <alignment vertical="center" wrapText="1"/>
      <protection/>
    </xf>
    <xf numFmtId="3" fontId="52" fillId="0" borderId="29" xfId="522" applyNumberFormat="1" applyFont="1" applyFill="1" applyBorder="1" applyAlignment="1">
      <alignment horizontal="center" vertical="center" wrapText="1"/>
      <protection/>
    </xf>
    <xf numFmtId="3" fontId="52" fillId="0" borderId="29" xfId="522" applyNumberFormat="1" applyFont="1" applyFill="1" applyBorder="1" applyAlignment="1">
      <alignment horizontal="center" vertical="center"/>
      <protection/>
    </xf>
    <xf numFmtId="181" fontId="43" fillId="0" borderId="29" xfId="522" applyNumberFormat="1" applyFont="1" applyFill="1" applyBorder="1" applyAlignment="1">
      <alignment horizontal="center" vertical="center" wrapText="1"/>
      <protection/>
    </xf>
    <xf numFmtId="181" fontId="43" fillId="0" borderId="34" xfId="522" applyNumberFormat="1" applyFont="1" applyFill="1" applyBorder="1" applyAlignment="1">
      <alignment horizontal="center" vertic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3" fontId="8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7" fillId="0" borderId="19" xfId="522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9" fillId="0" borderId="0" xfId="501" applyNumberFormat="1" applyFont="1" applyAlignment="1">
      <alignment horizontal="center"/>
      <protection/>
    </xf>
    <xf numFmtId="0" fontId="1" fillId="0" borderId="38" xfId="501" applyFont="1" applyBorder="1" applyAlignment="1">
      <alignment horizontal="center" vertical="center"/>
      <protection/>
    </xf>
    <xf numFmtId="3" fontId="3" fillId="0" borderId="39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3" fontId="9" fillId="0" borderId="34" xfId="501" applyNumberFormat="1" applyFont="1" applyBorder="1" applyAlignment="1">
      <alignment horizontal="center"/>
      <protection/>
    </xf>
    <xf numFmtId="0" fontId="7" fillId="50" borderId="0" xfId="522" applyFont="1" applyFill="1">
      <alignment/>
      <protection/>
    </xf>
    <xf numFmtId="0" fontId="7" fillId="50" borderId="0" xfId="522" applyFont="1" applyFill="1" applyAlignment="1">
      <alignment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65" fontId="52" fillId="0" borderId="3" xfId="449" applyNumberFormat="1" applyFont="1" applyBorder="1" applyAlignment="1">
      <alignment horizontal="center" vertical="center" wrapText="1"/>
      <protection/>
    </xf>
    <xf numFmtId="0" fontId="54" fillId="0" borderId="19" xfId="521" applyFont="1" applyFill="1" applyBorder="1" applyAlignment="1">
      <alignment vertical="center" wrapText="1"/>
      <protection/>
    </xf>
    <xf numFmtId="0" fontId="54" fillId="0" borderId="20" xfId="521" applyFont="1" applyFill="1" applyBorder="1" applyAlignment="1">
      <alignment vertical="center" wrapText="1"/>
      <protection/>
    </xf>
    <xf numFmtId="0" fontId="1" fillId="0" borderId="3" xfId="501" applyFont="1" applyFill="1" applyBorder="1" applyAlignment="1">
      <alignment horizontal="center"/>
      <protection/>
    </xf>
    <xf numFmtId="0" fontId="9" fillId="0" borderId="3" xfId="501" applyFont="1" applyFill="1" applyBorder="1" applyAlignment="1">
      <alignment horizontal="center" vertical="center"/>
      <protection/>
    </xf>
    <xf numFmtId="49" fontId="2" fillId="0" borderId="3" xfId="449" applyNumberFormat="1" applyFont="1" applyBorder="1" applyAlignment="1">
      <alignment horizontal="center" vertical="center" wrapText="1"/>
      <protection/>
    </xf>
    <xf numFmtId="0" fontId="55" fillId="0" borderId="19" xfId="521" applyFont="1" applyFill="1" applyBorder="1" applyAlignment="1">
      <alignment vertical="center" wrapText="1"/>
      <protection/>
    </xf>
    <xf numFmtId="0" fontId="55" fillId="0" borderId="20" xfId="521" applyFont="1" applyFill="1" applyBorder="1" applyAlignment="1">
      <alignment vertical="center" wrapText="1"/>
      <protection/>
    </xf>
    <xf numFmtId="3" fontId="52" fillId="0" borderId="21" xfId="522" applyNumberFormat="1" applyFont="1" applyFill="1" applyBorder="1" applyAlignment="1">
      <alignment horizontal="center" vertical="center"/>
      <protection/>
    </xf>
    <xf numFmtId="3" fontId="52" fillId="0" borderId="34" xfId="522" applyNumberFormat="1" applyFont="1" applyFill="1" applyBorder="1" applyAlignment="1">
      <alignment horizontal="center" vertical="center"/>
      <protection/>
    </xf>
    <xf numFmtId="181" fontId="2" fillId="0" borderId="0" xfId="522" applyNumberFormat="1" applyFont="1" applyFill="1" applyAlignment="1">
      <alignment vertical="center" wrapText="1"/>
      <protection/>
    </xf>
    <xf numFmtId="0" fontId="1" fillId="0" borderId="19" xfId="501" applyFont="1" applyFill="1" applyBorder="1" applyAlignment="1">
      <alignment horizontal="center"/>
      <protection/>
    </xf>
    <xf numFmtId="0" fontId="9" fillId="0" borderId="3" xfId="0" applyFont="1" applyBorder="1" applyAlignment="1">
      <alignment horizontal="left" vertical="center" wrapText="1"/>
    </xf>
    <xf numFmtId="0" fontId="42" fillId="0" borderId="37" xfId="501" applyFont="1" applyFill="1" applyBorder="1" applyAlignment="1">
      <alignment vertical="center" wrapText="1"/>
      <protection/>
    </xf>
    <xf numFmtId="1" fontId="4" fillId="0" borderId="3" xfId="0" applyNumberFormat="1" applyFont="1" applyBorder="1" applyAlignment="1">
      <alignment horizontal="center" vertical="center"/>
    </xf>
    <xf numFmtId="3" fontId="4" fillId="0" borderId="0" xfId="501" applyNumberFormat="1" applyFont="1" applyAlignment="1">
      <alignment horizontal="center"/>
      <protection/>
    </xf>
    <xf numFmtId="0" fontId="42" fillId="0" borderId="26" xfId="501" applyFont="1" applyFill="1" applyBorder="1" applyAlignment="1">
      <alignment vertical="center" wrapText="1"/>
      <protection/>
    </xf>
    <xf numFmtId="3" fontId="4" fillId="17" borderId="40" xfId="501" applyNumberFormat="1" applyFont="1" applyFill="1" applyBorder="1" applyAlignment="1">
      <alignment horizontal="center" vertical="center" wrapText="1"/>
      <protection/>
    </xf>
    <xf numFmtId="3" fontId="8" fillId="0" borderId="3" xfId="44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3" xfId="501" applyFont="1" applyFill="1" applyBorder="1" applyAlignment="1">
      <alignment horizontal="center" vertical="center" wrapText="1"/>
      <protection/>
    </xf>
    <xf numFmtId="3" fontId="1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9" fillId="0" borderId="3" xfId="501" applyFont="1" applyFill="1" applyBorder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3" fontId="7" fillId="0" borderId="0" xfId="522" applyNumberFormat="1" applyFont="1" applyFill="1" applyAlignment="1">
      <alignment wrapText="1"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left" vertical="center" wrapText="1"/>
    </xf>
    <xf numFmtId="0" fontId="9" fillId="0" borderId="0" xfId="501" applyFont="1" applyBorder="1" applyAlignment="1">
      <alignment horizontal="left" vertical="center" wrapText="1"/>
      <protection/>
    </xf>
    <xf numFmtId="0" fontId="9" fillId="0" borderId="40" xfId="501" applyFont="1" applyFill="1" applyBorder="1" applyAlignment="1">
      <alignment vertical="center" wrapText="1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9" fillId="0" borderId="0" xfId="522" applyFont="1" applyFill="1" applyAlignment="1">
      <alignment horizontal="center"/>
      <protection/>
    </xf>
    <xf numFmtId="0" fontId="3" fillId="0" borderId="22" xfId="501" applyFont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5" fillId="0" borderId="38" xfId="522" applyFont="1" applyFill="1" applyBorder="1" applyAlignment="1">
      <alignment horizontal="center"/>
      <protection/>
    </xf>
    <xf numFmtId="0" fontId="45" fillId="0" borderId="19" xfId="522" applyFont="1" applyFill="1" applyBorder="1" applyAlignment="1">
      <alignment horizontal="center"/>
      <protection/>
    </xf>
    <xf numFmtId="0" fontId="43" fillId="0" borderId="41" xfId="522" applyFont="1" applyFill="1" applyBorder="1" applyAlignment="1">
      <alignment horizontal="center" vertic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41" xfId="522" applyFont="1" applyFill="1" applyBorder="1" applyAlignment="1">
      <alignment horizontal="center" vertical="center"/>
      <protection/>
    </xf>
    <xf numFmtId="0" fontId="51" fillId="0" borderId="39" xfId="522" applyFont="1" applyFill="1" applyBorder="1" applyAlignment="1">
      <alignment horizontal="center" vertical="center"/>
      <protection/>
    </xf>
    <xf numFmtId="0" fontId="59" fillId="0" borderId="0" xfId="501" applyFont="1" applyFill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9" fillId="0" borderId="42" xfId="501" applyNumberFormat="1" applyFont="1" applyBorder="1" applyAlignment="1">
      <alignment horizontal="center" vertical="center" wrapText="1"/>
      <protection/>
    </xf>
    <xf numFmtId="2" fontId="9" fillId="0" borderId="43" xfId="501" applyNumberFormat="1" applyFont="1" applyBorder="1" applyAlignment="1">
      <alignment horizontal="center" vertical="center" wrapText="1"/>
      <protection/>
    </xf>
    <xf numFmtId="2" fontId="9" fillId="0" borderId="40" xfId="501" applyNumberFormat="1" applyFont="1" applyBorder="1" applyAlignment="1">
      <alignment horizontal="center" vertical="center" wrapText="1"/>
      <protection/>
    </xf>
    <xf numFmtId="0" fontId="9" fillId="0" borderId="42" xfId="501" applyFont="1" applyBorder="1" applyAlignment="1">
      <alignment horizontal="center" vertical="center" wrapText="1"/>
      <protection/>
    </xf>
    <xf numFmtId="0" fontId="9" fillId="0" borderId="43" xfId="501" applyFont="1" applyBorder="1" applyAlignment="1">
      <alignment horizontal="center" vertical="center" wrapText="1"/>
      <protection/>
    </xf>
    <xf numFmtId="0" fontId="9" fillId="0" borderId="40" xfId="501" applyFont="1" applyBorder="1" applyAlignment="1">
      <alignment horizontal="center" vertical="center" wrapText="1"/>
      <protection/>
    </xf>
    <xf numFmtId="0" fontId="9" fillId="0" borderId="44" xfId="501" applyNumberFormat="1" applyFont="1" applyBorder="1" applyAlignment="1">
      <alignment horizontal="center" vertical="center" wrapText="1"/>
      <protection/>
    </xf>
    <xf numFmtId="0" fontId="9" fillId="0" borderId="45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42" fillId="0" borderId="40" xfId="50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42" fillId="0" borderId="3" xfId="501" applyFont="1" applyFill="1" applyBorder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42" fillId="0" borderId="0" xfId="501" applyFont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0" fontId="45" fillId="0" borderId="46" xfId="522" applyFont="1" applyFill="1" applyBorder="1" applyAlignment="1">
      <alignment horizontal="center"/>
      <protection/>
    </xf>
    <xf numFmtId="0" fontId="45" fillId="0" borderId="47" xfId="522" applyFont="1" applyFill="1" applyBorder="1" applyAlignment="1">
      <alignment horizontal="center"/>
      <protection/>
    </xf>
    <xf numFmtId="0" fontId="43" fillId="0" borderId="48" xfId="522" applyFont="1" applyFill="1" applyBorder="1" applyAlignment="1">
      <alignment horizontal="center" vertical="center"/>
      <protection/>
    </xf>
    <xf numFmtId="0" fontId="43" fillId="0" borderId="49" xfId="522" applyFont="1" applyFill="1" applyBorder="1" applyAlignment="1">
      <alignment horizontal="center" vertical="center"/>
      <protection/>
    </xf>
    <xf numFmtId="0" fontId="43" fillId="0" borderId="50" xfId="522" applyFont="1" applyFill="1" applyBorder="1" applyAlignment="1">
      <alignment horizontal="center" vertical="center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2" fontId="52" fillId="0" borderId="41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41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2" fillId="0" borderId="39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0" fontId="52" fillId="0" borderId="39" xfId="522" applyFont="1" applyFill="1" applyBorder="1" applyAlignment="1">
      <alignment horizontal="center" vertical="center" wrapText="1"/>
      <protection/>
    </xf>
    <xf numFmtId="0" fontId="52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tabSelected="1" view="pageBreakPreview" zoomScale="70" zoomScaleNormal="75" zoomScaleSheetLayoutView="70" zoomScalePageLayoutView="0" workbookViewId="0" topLeftCell="A1">
      <selection activeCell="C13" sqref="C13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72" t="s">
        <v>282</v>
      </c>
      <c r="B1" s="172"/>
      <c r="C1" s="172"/>
      <c r="D1" s="172"/>
      <c r="E1" s="172"/>
      <c r="F1" s="172"/>
      <c r="G1" s="172"/>
    </row>
    <row r="2" spans="1:7" s="2" customFormat="1" ht="19.5" customHeight="1">
      <c r="A2" s="173" t="s">
        <v>8</v>
      </c>
      <c r="B2" s="173"/>
      <c r="C2" s="173"/>
      <c r="D2" s="173"/>
      <c r="E2" s="173"/>
      <c r="F2" s="173"/>
      <c r="G2" s="173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4"/>
      <c r="B4" s="176" t="s">
        <v>283</v>
      </c>
      <c r="C4" s="176"/>
      <c r="D4" s="176"/>
      <c r="E4" s="176" t="s">
        <v>284</v>
      </c>
      <c r="F4" s="176"/>
      <c r="G4" s="169"/>
    </row>
    <row r="5" spans="1:7" s="4" customFormat="1" ht="50.25" customHeight="1">
      <c r="A5" s="175"/>
      <c r="B5" s="165" t="s">
        <v>122</v>
      </c>
      <c r="C5" s="165" t="s">
        <v>176</v>
      </c>
      <c r="D5" s="56" t="s">
        <v>31</v>
      </c>
      <c r="E5" s="165" t="s">
        <v>122</v>
      </c>
      <c r="F5" s="165" t="s">
        <v>176</v>
      </c>
      <c r="G5" s="37" t="s">
        <v>31</v>
      </c>
    </row>
    <row r="6" spans="1:7" s="13" customFormat="1" ht="34.5" customHeight="1">
      <c r="A6" s="21" t="s">
        <v>32</v>
      </c>
      <c r="B6" s="137">
        <f>SUM(B7:B25)</f>
        <v>5784</v>
      </c>
      <c r="C6" s="11">
        <f>SUM(C7:C25)</f>
        <v>7097</v>
      </c>
      <c r="D6" s="9">
        <f>ROUND(C6/B6*100,1)</f>
        <v>122.7</v>
      </c>
      <c r="E6" s="12">
        <f>SUM(E7:E25)</f>
        <v>2368</v>
      </c>
      <c r="F6" s="12">
        <f>SUM(F7:F25)</f>
        <v>2631</v>
      </c>
      <c r="G6" s="112">
        <f>ROUND(F6/E6*100,1)</f>
        <v>111.1</v>
      </c>
    </row>
    <row r="7" spans="1:11" ht="57" customHeight="1">
      <c r="A7" s="22" t="s">
        <v>10</v>
      </c>
      <c r="B7" s="14">
        <v>785</v>
      </c>
      <c r="C7" s="32">
        <v>1017</v>
      </c>
      <c r="D7" s="9">
        <f aca="true" t="shared" si="0" ref="D7:D25">ROUND(C7/B7*100,1)</f>
        <v>129.6</v>
      </c>
      <c r="E7" s="14">
        <v>469</v>
      </c>
      <c r="F7" s="59">
        <v>448</v>
      </c>
      <c r="G7" s="112">
        <f aca="true" t="shared" si="1" ref="G7:G25">ROUND(F7/E7*100,1)</f>
        <v>95.5</v>
      </c>
      <c r="H7" s="15"/>
      <c r="I7" s="16"/>
      <c r="K7" s="148"/>
    </row>
    <row r="8" spans="1:11" ht="43.5" customHeight="1">
      <c r="A8" s="22" t="s">
        <v>11</v>
      </c>
      <c r="B8" s="14">
        <v>45</v>
      </c>
      <c r="C8" s="32">
        <v>34</v>
      </c>
      <c r="D8" s="9">
        <f t="shared" si="0"/>
        <v>75.6</v>
      </c>
      <c r="E8" s="14">
        <v>8</v>
      </c>
      <c r="F8" s="59">
        <v>16</v>
      </c>
      <c r="G8" s="112">
        <f t="shared" si="1"/>
        <v>200</v>
      </c>
      <c r="H8" s="15"/>
      <c r="I8" s="16"/>
      <c r="K8" s="148"/>
    </row>
    <row r="9" spans="1:11" s="19" customFormat="1" ht="25.5" customHeight="1">
      <c r="A9" s="22" t="s">
        <v>12</v>
      </c>
      <c r="B9" s="14">
        <v>1490</v>
      </c>
      <c r="C9" s="32">
        <v>1684</v>
      </c>
      <c r="D9" s="9">
        <f t="shared" si="0"/>
        <v>113</v>
      </c>
      <c r="E9" s="14">
        <v>669</v>
      </c>
      <c r="F9" s="59">
        <v>637</v>
      </c>
      <c r="G9" s="112">
        <f t="shared" si="1"/>
        <v>95.2</v>
      </c>
      <c r="H9" s="18"/>
      <c r="I9" s="16"/>
      <c r="J9" s="6"/>
      <c r="K9" s="148"/>
    </row>
    <row r="10" spans="1:13" ht="41.25" customHeight="1">
      <c r="A10" s="22" t="s">
        <v>13</v>
      </c>
      <c r="B10" s="14">
        <v>123</v>
      </c>
      <c r="C10" s="32">
        <v>160</v>
      </c>
      <c r="D10" s="9">
        <f t="shared" si="0"/>
        <v>130.1</v>
      </c>
      <c r="E10" s="14">
        <v>35</v>
      </c>
      <c r="F10" s="59">
        <v>49</v>
      </c>
      <c r="G10" s="112">
        <f t="shared" si="1"/>
        <v>140</v>
      </c>
      <c r="H10" s="15"/>
      <c r="I10" s="16"/>
      <c r="K10" s="148"/>
      <c r="M10" s="20"/>
    </row>
    <row r="11" spans="1:11" ht="37.5" customHeight="1">
      <c r="A11" s="22" t="s">
        <v>14</v>
      </c>
      <c r="B11" s="14">
        <v>60</v>
      </c>
      <c r="C11" s="32">
        <v>67</v>
      </c>
      <c r="D11" s="9">
        <f t="shared" si="0"/>
        <v>111.7</v>
      </c>
      <c r="E11" s="14">
        <v>20</v>
      </c>
      <c r="F11" s="59">
        <v>26</v>
      </c>
      <c r="G11" s="112">
        <f t="shared" si="1"/>
        <v>130</v>
      </c>
      <c r="H11" s="15"/>
      <c r="I11" s="16"/>
      <c r="K11" s="148"/>
    </row>
    <row r="12" spans="1:11" ht="25.5" customHeight="1">
      <c r="A12" s="22" t="s">
        <v>15</v>
      </c>
      <c r="B12" s="14">
        <v>264</v>
      </c>
      <c r="C12" s="32">
        <v>283</v>
      </c>
      <c r="D12" s="9">
        <f t="shared" si="0"/>
        <v>107.2</v>
      </c>
      <c r="E12" s="14">
        <v>96</v>
      </c>
      <c r="F12" s="59">
        <v>133</v>
      </c>
      <c r="G12" s="112">
        <f t="shared" si="1"/>
        <v>138.5</v>
      </c>
      <c r="H12" s="15"/>
      <c r="I12" s="16"/>
      <c r="K12" s="148"/>
    </row>
    <row r="13" spans="1:11" ht="54" customHeight="1">
      <c r="A13" s="22" t="s">
        <v>16</v>
      </c>
      <c r="B13" s="14">
        <v>1065</v>
      </c>
      <c r="C13" s="32">
        <v>1104</v>
      </c>
      <c r="D13" s="9">
        <f t="shared" si="0"/>
        <v>103.7</v>
      </c>
      <c r="E13" s="14">
        <v>393</v>
      </c>
      <c r="F13" s="59">
        <v>399</v>
      </c>
      <c r="G13" s="112">
        <f t="shared" si="1"/>
        <v>101.5</v>
      </c>
      <c r="H13" s="15"/>
      <c r="I13" s="16"/>
      <c r="K13" s="148"/>
    </row>
    <row r="14" spans="1:11" ht="35.25" customHeight="1">
      <c r="A14" s="22" t="s">
        <v>17</v>
      </c>
      <c r="B14" s="14">
        <v>410</v>
      </c>
      <c r="C14" s="32">
        <v>703</v>
      </c>
      <c r="D14" s="9">
        <f t="shared" si="0"/>
        <v>171.5</v>
      </c>
      <c r="E14" s="14">
        <v>198</v>
      </c>
      <c r="F14" s="59">
        <v>273</v>
      </c>
      <c r="G14" s="112">
        <f t="shared" si="1"/>
        <v>137.9</v>
      </c>
      <c r="H14" s="18"/>
      <c r="I14" s="16"/>
      <c r="K14" s="148"/>
    </row>
    <row r="15" spans="1:11" ht="40.5" customHeight="1">
      <c r="A15" s="22" t="s">
        <v>18</v>
      </c>
      <c r="B15" s="14">
        <v>116</v>
      </c>
      <c r="C15" s="32">
        <v>165</v>
      </c>
      <c r="D15" s="9">
        <f t="shared" si="0"/>
        <v>142.2</v>
      </c>
      <c r="E15" s="14">
        <v>58</v>
      </c>
      <c r="F15" s="59">
        <v>50</v>
      </c>
      <c r="G15" s="112">
        <f t="shared" si="1"/>
        <v>86.2</v>
      </c>
      <c r="H15" s="15"/>
      <c r="I15" s="16"/>
      <c r="K15" s="148"/>
    </row>
    <row r="16" spans="1:11" ht="24" customHeight="1">
      <c r="A16" s="22" t="s">
        <v>19</v>
      </c>
      <c r="B16" s="14">
        <v>19</v>
      </c>
      <c r="C16" s="32">
        <v>36</v>
      </c>
      <c r="D16" s="9">
        <f t="shared" si="0"/>
        <v>189.5</v>
      </c>
      <c r="E16" s="14">
        <v>3</v>
      </c>
      <c r="F16" s="59">
        <v>10</v>
      </c>
      <c r="G16" s="112">
        <f t="shared" si="1"/>
        <v>333.3</v>
      </c>
      <c r="H16" s="15"/>
      <c r="I16" s="16"/>
      <c r="K16" s="148"/>
    </row>
    <row r="17" spans="1:11" ht="24" customHeight="1">
      <c r="A17" s="22" t="s">
        <v>20</v>
      </c>
      <c r="B17" s="14">
        <v>38</v>
      </c>
      <c r="C17" s="32">
        <v>37</v>
      </c>
      <c r="D17" s="9">
        <f t="shared" si="0"/>
        <v>97.4</v>
      </c>
      <c r="E17" s="14">
        <v>7</v>
      </c>
      <c r="F17" s="59">
        <v>17</v>
      </c>
      <c r="G17" s="112">
        <f t="shared" si="1"/>
        <v>242.9</v>
      </c>
      <c r="H17" s="15"/>
      <c r="I17" s="16"/>
      <c r="K17" s="148"/>
    </row>
    <row r="18" spans="1:11" ht="24" customHeight="1">
      <c r="A18" s="22" t="s">
        <v>21</v>
      </c>
      <c r="B18" s="14">
        <v>59</v>
      </c>
      <c r="C18" s="32">
        <v>56</v>
      </c>
      <c r="D18" s="9">
        <f t="shared" si="0"/>
        <v>94.9</v>
      </c>
      <c r="E18" s="14">
        <v>9</v>
      </c>
      <c r="F18" s="59">
        <v>14</v>
      </c>
      <c r="G18" s="112">
        <f t="shared" si="1"/>
        <v>155.6</v>
      </c>
      <c r="H18" s="15"/>
      <c r="I18" s="16"/>
      <c r="K18" s="148"/>
    </row>
    <row r="19" spans="1:11" ht="38.25" customHeight="1">
      <c r="A19" s="22" t="s">
        <v>22</v>
      </c>
      <c r="B19" s="14">
        <v>85</v>
      </c>
      <c r="C19" s="32">
        <v>112</v>
      </c>
      <c r="D19" s="9">
        <f t="shared" si="0"/>
        <v>131.8</v>
      </c>
      <c r="E19" s="14">
        <v>19</v>
      </c>
      <c r="F19" s="59">
        <v>48</v>
      </c>
      <c r="G19" s="112">
        <f t="shared" si="1"/>
        <v>252.6</v>
      </c>
      <c r="H19" s="15"/>
      <c r="I19" s="16"/>
      <c r="K19" s="148"/>
    </row>
    <row r="20" spans="1:11" ht="41.25" customHeight="1">
      <c r="A20" s="22" t="s">
        <v>23</v>
      </c>
      <c r="B20" s="14">
        <v>229</v>
      </c>
      <c r="C20" s="32">
        <v>270</v>
      </c>
      <c r="D20" s="9">
        <f t="shared" si="0"/>
        <v>117.9</v>
      </c>
      <c r="E20" s="14">
        <v>122</v>
      </c>
      <c r="F20" s="59">
        <v>147</v>
      </c>
      <c r="G20" s="112">
        <f t="shared" si="1"/>
        <v>120.5</v>
      </c>
      <c r="H20" s="15"/>
      <c r="I20" s="16"/>
      <c r="K20" s="148"/>
    </row>
    <row r="21" spans="1:11" ht="42.75" customHeight="1">
      <c r="A21" s="22" t="s">
        <v>24</v>
      </c>
      <c r="B21" s="14">
        <v>566</v>
      </c>
      <c r="C21" s="32">
        <v>728</v>
      </c>
      <c r="D21" s="9">
        <f t="shared" si="0"/>
        <v>128.6</v>
      </c>
      <c r="E21" s="14">
        <v>142</v>
      </c>
      <c r="F21" s="59">
        <v>187</v>
      </c>
      <c r="G21" s="112">
        <f t="shared" si="1"/>
        <v>131.7</v>
      </c>
      <c r="H21" s="18"/>
      <c r="I21" s="16"/>
      <c r="K21" s="148"/>
    </row>
    <row r="22" spans="1:11" ht="24" customHeight="1">
      <c r="A22" s="22" t="s">
        <v>25</v>
      </c>
      <c r="B22" s="14">
        <v>153</v>
      </c>
      <c r="C22" s="32">
        <v>247</v>
      </c>
      <c r="D22" s="9">
        <f t="shared" si="0"/>
        <v>161.4</v>
      </c>
      <c r="E22" s="14">
        <v>34</v>
      </c>
      <c r="F22" s="59">
        <v>58</v>
      </c>
      <c r="G22" s="112">
        <f t="shared" si="1"/>
        <v>170.6</v>
      </c>
      <c r="H22" s="15"/>
      <c r="I22" s="16"/>
      <c r="K22" s="148"/>
    </row>
    <row r="23" spans="1:11" ht="42.75" customHeight="1">
      <c r="A23" s="22" t="s">
        <v>26</v>
      </c>
      <c r="B23" s="14">
        <v>185</v>
      </c>
      <c r="C23" s="32">
        <v>304</v>
      </c>
      <c r="D23" s="9">
        <f t="shared" si="0"/>
        <v>164.3</v>
      </c>
      <c r="E23" s="14">
        <v>47</v>
      </c>
      <c r="F23" s="59">
        <v>99</v>
      </c>
      <c r="G23" s="112">
        <f t="shared" si="1"/>
        <v>210.6</v>
      </c>
      <c r="H23" s="18"/>
      <c r="I23" s="16"/>
      <c r="K23" s="148"/>
    </row>
    <row r="24" spans="1:11" ht="36.75" customHeight="1">
      <c r="A24" s="22" t="s">
        <v>27</v>
      </c>
      <c r="B24" s="14">
        <v>20</v>
      </c>
      <c r="C24" s="32">
        <v>54</v>
      </c>
      <c r="D24" s="9">
        <f t="shared" si="0"/>
        <v>270</v>
      </c>
      <c r="E24" s="14">
        <v>2</v>
      </c>
      <c r="F24" s="59">
        <v>6</v>
      </c>
      <c r="G24" s="112">
        <f t="shared" si="1"/>
        <v>300</v>
      </c>
      <c r="H24" s="15"/>
      <c r="I24" s="16"/>
      <c r="K24" s="148"/>
    </row>
    <row r="25" spans="1:11" ht="27.75" customHeight="1" thickBot="1">
      <c r="A25" s="23" t="s">
        <v>28</v>
      </c>
      <c r="B25" s="113">
        <v>72</v>
      </c>
      <c r="C25" s="108">
        <v>36</v>
      </c>
      <c r="D25" s="109">
        <f t="shared" si="0"/>
        <v>50</v>
      </c>
      <c r="E25" s="113">
        <v>37</v>
      </c>
      <c r="F25" s="114">
        <v>14</v>
      </c>
      <c r="G25" s="115">
        <f t="shared" si="1"/>
        <v>37.8</v>
      </c>
      <c r="H25" s="15"/>
      <c r="I25" s="16"/>
      <c r="K25" s="148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164"/>
      <c r="C27" s="164"/>
      <c r="D27" s="164"/>
      <c r="E27" s="164"/>
      <c r="F27" s="164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A8" sqref="A8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65.25" customHeight="1">
      <c r="A1" s="210" t="s">
        <v>308</v>
      </c>
      <c r="B1" s="210"/>
      <c r="C1" s="210"/>
      <c r="D1" s="210"/>
    </row>
    <row r="2" spans="1:4" s="2" customFormat="1" ht="7.5" customHeight="1" thickBot="1">
      <c r="A2" s="105"/>
      <c r="B2" s="105"/>
      <c r="C2" s="105"/>
      <c r="D2" s="105"/>
    </row>
    <row r="3" spans="1:4" s="4" customFormat="1" ht="25.5" customHeight="1">
      <c r="A3" s="174"/>
      <c r="B3" s="213" t="s">
        <v>39</v>
      </c>
      <c r="C3" s="213" t="s">
        <v>40</v>
      </c>
      <c r="D3" s="217" t="s">
        <v>91</v>
      </c>
    </row>
    <row r="4" spans="1:4" s="4" customFormat="1" ht="67.5" customHeight="1">
      <c r="A4" s="175"/>
      <c r="B4" s="214"/>
      <c r="C4" s="214"/>
      <c r="D4" s="218"/>
    </row>
    <row r="5" spans="1:6" s="5" customFormat="1" ht="34.5" customHeight="1">
      <c r="A5" s="24" t="s">
        <v>32</v>
      </c>
      <c r="B5" s="25">
        <f>SUM(B6:B14)</f>
        <v>2631</v>
      </c>
      <c r="C5" s="25">
        <f>SUM(C6:C14)</f>
        <v>14570</v>
      </c>
      <c r="D5" s="128">
        <f>C5/B5</f>
        <v>5.537818320030406</v>
      </c>
      <c r="F5" s="26"/>
    </row>
    <row r="6" spans="1:10" ht="51" customHeight="1">
      <c r="A6" s="118" t="s">
        <v>34</v>
      </c>
      <c r="B6" s="27">
        <v>114</v>
      </c>
      <c r="C6" s="27">
        <v>1630</v>
      </c>
      <c r="D6" s="146">
        <f aca="true" t="shared" si="0" ref="D6:D14">C6/B6</f>
        <v>14.298245614035087</v>
      </c>
      <c r="F6" s="26"/>
      <c r="G6" s="29"/>
      <c r="J6" s="29"/>
    </row>
    <row r="7" spans="1:10" ht="35.25" customHeight="1">
      <c r="A7" s="118" t="s">
        <v>3</v>
      </c>
      <c r="B7" s="27">
        <v>224</v>
      </c>
      <c r="C7" s="27">
        <v>1168</v>
      </c>
      <c r="D7" s="146">
        <f t="shared" si="0"/>
        <v>5.214285714285714</v>
      </c>
      <c r="F7" s="26"/>
      <c r="G7" s="29"/>
      <c r="J7" s="29"/>
    </row>
    <row r="8" spans="1:10" s="19" customFormat="1" ht="25.5" customHeight="1">
      <c r="A8" s="118" t="s">
        <v>2</v>
      </c>
      <c r="B8" s="27">
        <v>166</v>
      </c>
      <c r="C8" s="27">
        <v>1069</v>
      </c>
      <c r="D8" s="146">
        <f t="shared" si="0"/>
        <v>6.4397590361445785</v>
      </c>
      <c r="E8" s="6"/>
      <c r="F8" s="26"/>
      <c r="G8" s="29"/>
      <c r="H8" s="6"/>
      <c r="J8" s="29"/>
    </row>
    <row r="9" spans="1:10" ht="36.75" customHeight="1">
      <c r="A9" s="118" t="s">
        <v>1</v>
      </c>
      <c r="B9" s="27">
        <v>95</v>
      </c>
      <c r="C9" s="27">
        <v>590</v>
      </c>
      <c r="D9" s="146">
        <f t="shared" si="0"/>
        <v>6.2105263157894735</v>
      </c>
      <c r="F9" s="26"/>
      <c r="G9" s="29"/>
      <c r="J9" s="29"/>
    </row>
    <row r="10" spans="1:10" ht="28.5" customHeight="1">
      <c r="A10" s="118" t="s">
        <v>5</v>
      </c>
      <c r="B10" s="27">
        <v>441</v>
      </c>
      <c r="C10" s="27">
        <v>1983</v>
      </c>
      <c r="D10" s="146">
        <f t="shared" si="0"/>
        <v>4.496598639455782</v>
      </c>
      <c r="F10" s="26"/>
      <c r="G10" s="29"/>
      <c r="J10" s="29"/>
    </row>
    <row r="11" spans="1:10" ht="59.25" customHeight="1">
      <c r="A11" s="118" t="s">
        <v>30</v>
      </c>
      <c r="B11" s="27">
        <v>59</v>
      </c>
      <c r="C11" s="27">
        <v>709</v>
      </c>
      <c r="D11" s="146">
        <f t="shared" si="0"/>
        <v>12.016949152542374</v>
      </c>
      <c r="F11" s="26"/>
      <c r="G11" s="29"/>
      <c r="J11" s="29"/>
    </row>
    <row r="12" spans="1:17" ht="33.75" customHeight="1">
      <c r="A12" s="118" t="s">
        <v>6</v>
      </c>
      <c r="B12" s="27">
        <v>642</v>
      </c>
      <c r="C12" s="27">
        <v>1503</v>
      </c>
      <c r="D12" s="146">
        <f t="shared" si="0"/>
        <v>2.3411214953271027</v>
      </c>
      <c r="F12" s="26"/>
      <c r="G12" s="29"/>
      <c r="J12" s="29"/>
      <c r="Q12" s="8"/>
    </row>
    <row r="13" spans="1:17" ht="75" customHeight="1">
      <c r="A13" s="118" t="s">
        <v>7</v>
      </c>
      <c r="B13" s="27">
        <v>725</v>
      </c>
      <c r="C13" s="27">
        <v>3566</v>
      </c>
      <c r="D13" s="146">
        <f t="shared" si="0"/>
        <v>4.918620689655173</v>
      </c>
      <c r="F13" s="26"/>
      <c r="G13" s="29"/>
      <c r="J13" s="29"/>
      <c r="Q13" s="8"/>
    </row>
    <row r="14" spans="1:17" ht="40.5" customHeight="1" thickBot="1">
      <c r="A14" s="119" t="s">
        <v>35</v>
      </c>
      <c r="B14" s="120">
        <v>165</v>
      </c>
      <c r="C14" s="120">
        <v>2352</v>
      </c>
      <c r="D14" s="147">
        <f t="shared" si="0"/>
        <v>14.254545454545454</v>
      </c>
      <c r="F14" s="26"/>
      <c r="G14" s="29"/>
      <c r="J14" s="29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5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1.2812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0" t="s">
        <v>282</v>
      </c>
      <c r="B1" s="170"/>
      <c r="C1" s="170"/>
      <c r="D1" s="170"/>
      <c r="E1" s="170"/>
      <c r="F1" s="170"/>
      <c r="G1" s="170"/>
    </row>
    <row r="2" spans="1:7" s="2" customFormat="1" ht="19.5" customHeight="1">
      <c r="A2" s="177" t="s">
        <v>33</v>
      </c>
      <c r="B2" s="177"/>
      <c r="C2" s="177"/>
      <c r="D2" s="177"/>
      <c r="E2" s="177"/>
      <c r="F2" s="177"/>
      <c r="G2" s="177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4"/>
      <c r="B4" s="178" t="s">
        <v>283</v>
      </c>
      <c r="C4" s="178"/>
      <c r="D4" s="178"/>
      <c r="E4" s="178" t="s">
        <v>284</v>
      </c>
      <c r="F4" s="178"/>
      <c r="G4" s="179"/>
    </row>
    <row r="5" spans="1:7" s="4" customFormat="1" ht="55.5" customHeight="1">
      <c r="A5" s="175"/>
      <c r="B5" s="62" t="s">
        <v>122</v>
      </c>
      <c r="C5" s="62" t="s">
        <v>176</v>
      </c>
      <c r="D5" s="61" t="s">
        <v>31</v>
      </c>
      <c r="E5" s="138">
        <v>2018</v>
      </c>
      <c r="F5" s="138">
        <v>2019</v>
      </c>
      <c r="G5" s="116" t="s">
        <v>31</v>
      </c>
    </row>
    <row r="6" spans="1:9" s="5" customFormat="1" ht="34.5" customHeight="1">
      <c r="A6" s="24" t="s">
        <v>32</v>
      </c>
      <c r="B6" s="25">
        <f>SUM(B7:B15)</f>
        <v>5784</v>
      </c>
      <c r="C6" s="25">
        <f>SUM(C7:C15)</f>
        <v>7097</v>
      </c>
      <c r="D6" s="60">
        <f>ROUND(C6/B6*100,1)</f>
        <v>122.7</v>
      </c>
      <c r="E6" s="25">
        <f>SUM(E7:E15)</f>
        <v>2368</v>
      </c>
      <c r="F6" s="25">
        <f>SUM(F7:F15)</f>
        <v>2631</v>
      </c>
      <c r="G6" s="117">
        <f>ROUND(F6/E6*100,1)</f>
        <v>111.1</v>
      </c>
      <c r="I6" s="26"/>
    </row>
    <row r="7" spans="1:13" ht="57.75" customHeight="1">
      <c r="A7" s="139" t="s">
        <v>34</v>
      </c>
      <c r="B7" s="27">
        <v>375</v>
      </c>
      <c r="C7" s="28">
        <v>390</v>
      </c>
      <c r="D7" s="60">
        <f aca="true" t="shared" si="0" ref="D7:D15">ROUND(C7/B7*100,1)</f>
        <v>104</v>
      </c>
      <c r="E7" s="27">
        <v>98</v>
      </c>
      <c r="F7" s="28">
        <v>114</v>
      </c>
      <c r="G7" s="117">
        <f aca="true" t="shared" si="1" ref="G7:G15">ROUND(F7/E7*100,1)</f>
        <v>116.3</v>
      </c>
      <c r="I7" s="26"/>
      <c r="J7" s="29"/>
      <c r="M7" s="29"/>
    </row>
    <row r="8" spans="1:13" ht="35.25" customHeight="1">
      <c r="A8" s="139" t="s">
        <v>3</v>
      </c>
      <c r="B8" s="27">
        <v>553</v>
      </c>
      <c r="C8" s="28">
        <v>773</v>
      </c>
      <c r="D8" s="60">
        <f t="shared" si="0"/>
        <v>139.8</v>
      </c>
      <c r="E8" s="27">
        <v>160</v>
      </c>
      <c r="F8" s="28">
        <v>224</v>
      </c>
      <c r="G8" s="117">
        <f t="shared" si="1"/>
        <v>140</v>
      </c>
      <c r="I8" s="26"/>
      <c r="J8" s="29"/>
      <c r="M8" s="29"/>
    </row>
    <row r="9" spans="1:13" s="19" customFormat="1" ht="25.5" customHeight="1">
      <c r="A9" s="139" t="s">
        <v>2</v>
      </c>
      <c r="B9" s="27">
        <v>432</v>
      </c>
      <c r="C9" s="28">
        <v>515</v>
      </c>
      <c r="D9" s="60">
        <f t="shared" si="0"/>
        <v>119.2</v>
      </c>
      <c r="E9" s="27">
        <v>143</v>
      </c>
      <c r="F9" s="28">
        <v>166</v>
      </c>
      <c r="G9" s="117">
        <f t="shared" si="1"/>
        <v>116.1</v>
      </c>
      <c r="H9" s="6"/>
      <c r="I9" s="26"/>
      <c r="J9" s="29"/>
      <c r="K9" s="6"/>
      <c r="M9" s="29"/>
    </row>
    <row r="10" spans="1:13" ht="36.75" customHeight="1">
      <c r="A10" s="139" t="s">
        <v>1</v>
      </c>
      <c r="B10" s="27">
        <v>193</v>
      </c>
      <c r="C10" s="28">
        <v>220</v>
      </c>
      <c r="D10" s="60">
        <f t="shared" si="0"/>
        <v>114</v>
      </c>
      <c r="E10" s="27">
        <v>57</v>
      </c>
      <c r="F10" s="28">
        <v>95</v>
      </c>
      <c r="G10" s="117">
        <f t="shared" si="1"/>
        <v>166.7</v>
      </c>
      <c r="I10" s="26"/>
      <c r="J10" s="29"/>
      <c r="M10" s="29"/>
    </row>
    <row r="11" spans="1:13" ht="35.25" customHeight="1">
      <c r="A11" s="139" t="s">
        <v>5</v>
      </c>
      <c r="B11" s="27">
        <v>965</v>
      </c>
      <c r="C11" s="28">
        <v>1167</v>
      </c>
      <c r="D11" s="60">
        <f t="shared" si="0"/>
        <v>120.9</v>
      </c>
      <c r="E11" s="27">
        <v>365</v>
      </c>
      <c r="F11" s="28">
        <v>441</v>
      </c>
      <c r="G11" s="117">
        <f t="shared" si="1"/>
        <v>120.8</v>
      </c>
      <c r="I11" s="26"/>
      <c r="J11" s="29"/>
      <c r="M11" s="29"/>
    </row>
    <row r="12" spans="1:13" ht="59.25" customHeight="1">
      <c r="A12" s="139" t="s">
        <v>30</v>
      </c>
      <c r="B12" s="27">
        <v>69</v>
      </c>
      <c r="C12" s="28">
        <v>135</v>
      </c>
      <c r="D12" s="60">
        <f t="shared" si="0"/>
        <v>195.7</v>
      </c>
      <c r="E12" s="27">
        <v>27</v>
      </c>
      <c r="F12" s="28">
        <v>59</v>
      </c>
      <c r="G12" s="117">
        <f t="shared" si="1"/>
        <v>218.5</v>
      </c>
      <c r="I12" s="26"/>
      <c r="J12" s="29"/>
      <c r="M12" s="29"/>
    </row>
    <row r="13" spans="1:20" ht="38.25" customHeight="1">
      <c r="A13" s="139" t="s">
        <v>6</v>
      </c>
      <c r="B13" s="27">
        <v>1276</v>
      </c>
      <c r="C13" s="28">
        <v>1510</v>
      </c>
      <c r="D13" s="60">
        <f t="shared" si="0"/>
        <v>118.3</v>
      </c>
      <c r="E13" s="27">
        <v>589</v>
      </c>
      <c r="F13" s="28">
        <v>642</v>
      </c>
      <c r="G13" s="117">
        <f t="shared" si="1"/>
        <v>109</v>
      </c>
      <c r="I13" s="26"/>
      <c r="J13" s="29"/>
      <c r="M13" s="29"/>
      <c r="T13" s="8"/>
    </row>
    <row r="14" spans="1:20" ht="75" customHeight="1">
      <c r="A14" s="139" t="s">
        <v>7</v>
      </c>
      <c r="B14" s="27">
        <v>1385</v>
      </c>
      <c r="C14" s="28">
        <v>1755</v>
      </c>
      <c r="D14" s="60">
        <f t="shared" si="0"/>
        <v>126.7</v>
      </c>
      <c r="E14" s="27">
        <v>770</v>
      </c>
      <c r="F14" s="28">
        <v>725</v>
      </c>
      <c r="G14" s="117">
        <f t="shared" si="1"/>
        <v>94.2</v>
      </c>
      <c r="I14" s="26"/>
      <c r="J14" s="29"/>
      <c r="M14" s="29"/>
      <c r="T14" s="8"/>
    </row>
    <row r="15" spans="1:20" ht="43.5" customHeight="1" thickBot="1">
      <c r="A15" s="140" t="s">
        <v>35</v>
      </c>
      <c r="B15" s="120">
        <v>536</v>
      </c>
      <c r="C15" s="121">
        <v>632</v>
      </c>
      <c r="D15" s="122">
        <f t="shared" si="0"/>
        <v>117.9</v>
      </c>
      <c r="E15" s="120">
        <v>159</v>
      </c>
      <c r="F15" s="121">
        <v>165</v>
      </c>
      <c r="G15" s="123">
        <f t="shared" si="1"/>
        <v>103.8</v>
      </c>
      <c r="I15" s="26"/>
      <c r="J15" s="29"/>
      <c r="M15" s="29"/>
      <c r="T15" s="8"/>
    </row>
    <row r="16" spans="1:20" ht="12.75">
      <c r="A16" s="136"/>
      <c r="B16" s="7"/>
      <c r="C16" s="7"/>
      <c r="D16" s="7"/>
      <c r="E16" s="7"/>
      <c r="F16" s="7"/>
      <c r="T16" s="8"/>
    </row>
    <row r="17" spans="1:20" ht="12.75">
      <c r="A17" s="136"/>
      <c r="B17" s="7"/>
      <c r="C17" s="7"/>
      <c r="D17" s="7"/>
      <c r="E17" s="7"/>
      <c r="F17" s="7"/>
      <c r="T17" s="8"/>
    </row>
    <row r="18" spans="1:20" ht="12.75">
      <c r="A18" s="135"/>
      <c r="T18" s="8"/>
    </row>
    <row r="19" spans="1:20" ht="12.75">
      <c r="A19" s="135"/>
      <c r="T19" s="8"/>
    </row>
    <row r="20" spans="1:20" ht="12.75">
      <c r="A20" s="135"/>
      <c r="T20" s="8"/>
    </row>
    <row r="21" spans="1:20" ht="12.75">
      <c r="A21" s="135"/>
      <c r="T21" s="8"/>
    </row>
    <row r="22" ht="12.75">
      <c r="A22" s="135"/>
    </row>
    <row r="23" ht="12.75">
      <c r="A23" s="135"/>
    </row>
    <row r="24" ht="12.75">
      <c r="A24" s="135"/>
    </row>
    <row r="25" ht="12.75">
      <c r="A25" s="13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E4" sqref="E4:E6"/>
    </sheetView>
  </sheetViews>
  <sheetFormatPr defaultColWidth="9.140625" defaultRowHeight="15"/>
  <cols>
    <col min="1" max="1" width="3.140625" style="83" customWidth="1"/>
    <col min="2" max="2" width="33.28125" style="89" customWidth="1"/>
    <col min="3" max="3" width="10.00390625" style="79" customWidth="1"/>
    <col min="4" max="4" width="13.00390625" style="79" customWidth="1"/>
    <col min="5" max="5" width="10.00390625" style="79" customWidth="1"/>
    <col min="6" max="6" width="9.57421875" style="79" customWidth="1"/>
    <col min="7" max="7" width="12.8515625" style="79" customWidth="1"/>
    <col min="8" max="16384" width="9.140625" style="79" customWidth="1"/>
  </cols>
  <sheetData>
    <row r="1" spans="1:7" s="84" customFormat="1" ht="43.5" customHeight="1">
      <c r="A1" s="83"/>
      <c r="B1" s="180" t="s">
        <v>309</v>
      </c>
      <c r="C1" s="180"/>
      <c r="D1" s="180"/>
      <c r="E1" s="180"/>
      <c r="F1" s="180"/>
      <c r="G1" s="180"/>
    </row>
    <row r="2" spans="1:7" s="84" customFormat="1" ht="20.25">
      <c r="A2" s="83"/>
      <c r="B2" s="82"/>
      <c r="C2" s="181" t="s">
        <v>42</v>
      </c>
      <c r="D2" s="181"/>
      <c r="E2" s="181"/>
      <c r="F2" s="82"/>
      <c r="G2" s="82"/>
    </row>
    <row r="3" ht="8.25" customHeight="1"/>
    <row r="4" spans="1:7" s="83" customFormat="1" ht="30.75" customHeight="1">
      <c r="A4" s="182"/>
      <c r="B4" s="183" t="s">
        <v>43</v>
      </c>
      <c r="C4" s="186" t="s">
        <v>156</v>
      </c>
      <c r="D4" s="186" t="s">
        <v>157</v>
      </c>
      <c r="E4" s="186" t="s">
        <v>45</v>
      </c>
      <c r="F4" s="189" t="s">
        <v>280</v>
      </c>
      <c r="G4" s="190"/>
    </row>
    <row r="5" spans="1:7" s="83" customFormat="1" ht="18.75" customHeight="1">
      <c r="A5" s="182"/>
      <c r="B5" s="184"/>
      <c r="C5" s="187"/>
      <c r="D5" s="187"/>
      <c r="E5" s="187"/>
      <c r="F5" s="186" t="s">
        <v>156</v>
      </c>
      <c r="G5" s="191" t="s">
        <v>44</v>
      </c>
    </row>
    <row r="6" spans="1:7" s="83" customFormat="1" ht="58.5" customHeight="1">
      <c r="A6" s="182"/>
      <c r="B6" s="185"/>
      <c r="C6" s="188"/>
      <c r="D6" s="188"/>
      <c r="E6" s="188"/>
      <c r="F6" s="188"/>
      <c r="G6" s="191"/>
    </row>
    <row r="7" spans="1:7" ht="13.5" customHeight="1">
      <c r="A7" s="141" t="s">
        <v>46</v>
      </c>
      <c r="B7" s="85" t="s">
        <v>0</v>
      </c>
      <c r="C7" s="81">
        <v>1</v>
      </c>
      <c r="D7" s="81">
        <v>3</v>
      </c>
      <c r="E7" s="81">
        <v>4</v>
      </c>
      <c r="F7" s="81">
        <v>5</v>
      </c>
      <c r="G7" s="81">
        <v>6</v>
      </c>
    </row>
    <row r="8" spans="1:7" ht="16.5" customHeight="1">
      <c r="A8" s="142">
        <v>1</v>
      </c>
      <c r="B8" s="158" t="s">
        <v>47</v>
      </c>
      <c r="C8" s="87">
        <v>487</v>
      </c>
      <c r="D8" s="87">
        <v>977</v>
      </c>
      <c r="E8" s="87">
        <f aca="true" t="shared" si="0" ref="E8:E57">C8-D8</f>
        <v>-490</v>
      </c>
      <c r="F8" s="87">
        <v>111</v>
      </c>
      <c r="G8" s="87">
        <v>845</v>
      </c>
    </row>
    <row r="9" spans="1:7" s="88" customFormat="1" ht="15.75" customHeight="1">
      <c r="A9" s="142">
        <v>2</v>
      </c>
      <c r="B9" s="158" t="s">
        <v>123</v>
      </c>
      <c r="C9" s="87">
        <v>364</v>
      </c>
      <c r="D9" s="87">
        <v>1264</v>
      </c>
      <c r="E9" s="87">
        <f t="shared" si="0"/>
        <v>-900</v>
      </c>
      <c r="F9" s="87">
        <v>238</v>
      </c>
      <c r="G9" s="87">
        <v>1111</v>
      </c>
    </row>
    <row r="10" spans="1:7" s="88" customFormat="1" ht="16.5" customHeight="1">
      <c r="A10" s="142">
        <v>3</v>
      </c>
      <c r="B10" s="157" t="s">
        <v>92</v>
      </c>
      <c r="C10" s="87">
        <v>285</v>
      </c>
      <c r="D10" s="87">
        <v>468</v>
      </c>
      <c r="E10" s="87">
        <f t="shared" si="0"/>
        <v>-183</v>
      </c>
      <c r="F10" s="87">
        <v>116</v>
      </c>
      <c r="G10" s="87">
        <v>364</v>
      </c>
    </row>
    <row r="11" spans="1:7" s="88" customFormat="1" ht="15.75">
      <c r="A11" s="142">
        <v>4</v>
      </c>
      <c r="B11" s="157" t="s">
        <v>57</v>
      </c>
      <c r="C11" s="87">
        <v>280</v>
      </c>
      <c r="D11" s="87">
        <v>211</v>
      </c>
      <c r="E11" s="87">
        <f t="shared" si="0"/>
        <v>69</v>
      </c>
      <c r="F11" s="87">
        <v>165</v>
      </c>
      <c r="G11" s="87">
        <v>171</v>
      </c>
    </row>
    <row r="12" spans="1:7" s="88" customFormat="1" ht="15.75">
      <c r="A12" s="142">
        <v>5</v>
      </c>
      <c r="B12" s="157" t="s">
        <v>48</v>
      </c>
      <c r="C12" s="87">
        <v>209</v>
      </c>
      <c r="D12" s="87">
        <v>1500</v>
      </c>
      <c r="E12" s="87">
        <f t="shared" si="0"/>
        <v>-1291</v>
      </c>
      <c r="F12" s="87">
        <v>47</v>
      </c>
      <c r="G12" s="87">
        <v>1338</v>
      </c>
    </row>
    <row r="13" spans="1:7" s="88" customFormat="1" ht="15.75">
      <c r="A13" s="142">
        <v>6</v>
      </c>
      <c r="B13" s="157" t="s">
        <v>49</v>
      </c>
      <c r="C13" s="87">
        <v>180</v>
      </c>
      <c r="D13" s="87">
        <v>355</v>
      </c>
      <c r="E13" s="87">
        <f t="shared" si="0"/>
        <v>-175</v>
      </c>
      <c r="F13" s="87">
        <v>82</v>
      </c>
      <c r="G13" s="87">
        <v>277</v>
      </c>
    </row>
    <row r="14" spans="1:7" s="88" customFormat="1" ht="15.75">
      <c r="A14" s="142">
        <v>7</v>
      </c>
      <c r="B14" s="157" t="s">
        <v>56</v>
      </c>
      <c r="C14" s="87">
        <v>137</v>
      </c>
      <c r="D14" s="87">
        <v>159</v>
      </c>
      <c r="E14" s="87">
        <f t="shared" si="0"/>
        <v>-22</v>
      </c>
      <c r="F14" s="87">
        <v>3</v>
      </c>
      <c r="G14" s="87">
        <v>120</v>
      </c>
    </row>
    <row r="15" spans="1:7" s="88" customFormat="1" ht="15.75">
      <c r="A15" s="142">
        <v>8</v>
      </c>
      <c r="B15" s="157" t="s">
        <v>50</v>
      </c>
      <c r="C15" s="87">
        <v>137</v>
      </c>
      <c r="D15" s="87">
        <v>368</v>
      </c>
      <c r="E15" s="87">
        <f t="shared" si="0"/>
        <v>-231</v>
      </c>
      <c r="F15" s="87">
        <v>43</v>
      </c>
      <c r="G15" s="87">
        <v>300</v>
      </c>
    </row>
    <row r="16" spans="1:7" s="88" customFormat="1" ht="15.75">
      <c r="A16" s="142">
        <v>9</v>
      </c>
      <c r="B16" s="157" t="s">
        <v>177</v>
      </c>
      <c r="C16" s="87">
        <v>121</v>
      </c>
      <c r="D16" s="87">
        <v>10</v>
      </c>
      <c r="E16" s="87">
        <f t="shared" si="0"/>
        <v>111</v>
      </c>
      <c r="F16" s="87">
        <v>67</v>
      </c>
      <c r="G16" s="87">
        <v>7</v>
      </c>
    </row>
    <row r="17" spans="1:7" s="88" customFormat="1" ht="15.75">
      <c r="A17" s="142">
        <v>10</v>
      </c>
      <c r="B17" s="157" t="s">
        <v>93</v>
      </c>
      <c r="C17" s="87">
        <v>121</v>
      </c>
      <c r="D17" s="87">
        <v>338</v>
      </c>
      <c r="E17" s="87">
        <f t="shared" si="0"/>
        <v>-217</v>
      </c>
      <c r="F17" s="87">
        <v>42</v>
      </c>
      <c r="G17" s="87">
        <v>256</v>
      </c>
    </row>
    <row r="18" spans="1:7" s="88" customFormat="1" ht="15.75">
      <c r="A18" s="142">
        <v>11</v>
      </c>
      <c r="B18" s="157" t="s">
        <v>53</v>
      </c>
      <c r="C18" s="87">
        <v>121</v>
      </c>
      <c r="D18" s="87">
        <v>228</v>
      </c>
      <c r="E18" s="87">
        <f t="shared" si="0"/>
        <v>-107</v>
      </c>
      <c r="F18" s="87">
        <v>31</v>
      </c>
      <c r="G18" s="87">
        <v>171</v>
      </c>
    </row>
    <row r="19" spans="1:7" s="88" customFormat="1" ht="15.75">
      <c r="A19" s="142">
        <v>12</v>
      </c>
      <c r="B19" s="157" t="s">
        <v>51</v>
      </c>
      <c r="C19" s="87">
        <v>102</v>
      </c>
      <c r="D19" s="87">
        <v>330</v>
      </c>
      <c r="E19" s="87">
        <f t="shared" si="0"/>
        <v>-228</v>
      </c>
      <c r="F19" s="87">
        <v>30</v>
      </c>
      <c r="G19" s="87">
        <v>258</v>
      </c>
    </row>
    <row r="20" spans="1:7" s="88" customFormat="1" ht="15.75">
      <c r="A20" s="142">
        <v>13</v>
      </c>
      <c r="B20" s="157" t="s">
        <v>124</v>
      </c>
      <c r="C20" s="87">
        <v>84</v>
      </c>
      <c r="D20" s="87">
        <v>188</v>
      </c>
      <c r="E20" s="87">
        <f t="shared" si="0"/>
        <v>-104</v>
      </c>
      <c r="F20" s="87">
        <v>15</v>
      </c>
      <c r="G20" s="87">
        <v>150</v>
      </c>
    </row>
    <row r="21" spans="1:7" s="88" customFormat="1" ht="15.75">
      <c r="A21" s="142">
        <v>14</v>
      </c>
      <c r="B21" s="157" t="s">
        <v>125</v>
      </c>
      <c r="C21" s="87">
        <v>76</v>
      </c>
      <c r="D21" s="87">
        <v>70</v>
      </c>
      <c r="E21" s="87">
        <f t="shared" si="0"/>
        <v>6</v>
      </c>
      <c r="F21" s="87">
        <v>39</v>
      </c>
      <c r="G21" s="87">
        <v>58</v>
      </c>
    </row>
    <row r="22" spans="1:7" s="88" customFormat="1" ht="15.75">
      <c r="A22" s="142">
        <v>15</v>
      </c>
      <c r="B22" s="157" t="s">
        <v>94</v>
      </c>
      <c r="C22" s="87">
        <v>74</v>
      </c>
      <c r="D22" s="87">
        <v>360</v>
      </c>
      <c r="E22" s="87">
        <f t="shared" si="0"/>
        <v>-286</v>
      </c>
      <c r="F22" s="87">
        <v>35</v>
      </c>
      <c r="G22" s="87">
        <v>331</v>
      </c>
    </row>
    <row r="23" spans="1:7" s="88" customFormat="1" ht="15.75">
      <c r="A23" s="142">
        <v>16</v>
      </c>
      <c r="B23" s="157" t="s">
        <v>178</v>
      </c>
      <c r="C23" s="87">
        <v>66</v>
      </c>
      <c r="D23" s="87">
        <v>4</v>
      </c>
      <c r="E23" s="87">
        <f t="shared" si="0"/>
        <v>62</v>
      </c>
      <c r="F23" s="87">
        <v>3</v>
      </c>
      <c r="G23" s="87">
        <v>3</v>
      </c>
    </row>
    <row r="24" spans="1:7" s="88" customFormat="1" ht="15.75">
      <c r="A24" s="142">
        <v>17</v>
      </c>
      <c r="B24" s="157" t="s">
        <v>54</v>
      </c>
      <c r="C24" s="87">
        <v>66</v>
      </c>
      <c r="D24" s="87">
        <v>88</v>
      </c>
      <c r="E24" s="87">
        <f t="shared" si="0"/>
        <v>-22</v>
      </c>
      <c r="F24" s="87">
        <v>27</v>
      </c>
      <c r="G24" s="87">
        <v>64</v>
      </c>
    </row>
    <row r="25" spans="1:7" s="88" customFormat="1" ht="15.75">
      <c r="A25" s="142">
        <v>18</v>
      </c>
      <c r="B25" s="157" t="s">
        <v>52</v>
      </c>
      <c r="C25" s="87">
        <v>64</v>
      </c>
      <c r="D25" s="87">
        <v>306</v>
      </c>
      <c r="E25" s="87">
        <f t="shared" si="0"/>
        <v>-242</v>
      </c>
      <c r="F25" s="87">
        <v>7</v>
      </c>
      <c r="G25" s="87">
        <v>266</v>
      </c>
    </row>
    <row r="26" spans="1:7" s="88" customFormat="1" ht="15.75">
      <c r="A26" s="142">
        <v>19</v>
      </c>
      <c r="B26" s="157" t="s">
        <v>154</v>
      </c>
      <c r="C26" s="87">
        <v>61</v>
      </c>
      <c r="D26" s="87">
        <v>10</v>
      </c>
      <c r="E26" s="87">
        <f t="shared" si="0"/>
        <v>51</v>
      </c>
      <c r="F26" s="87">
        <v>40</v>
      </c>
      <c r="G26" s="87">
        <v>9</v>
      </c>
    </row>
    <row r="27" spans="1:7" s="88" customFormat="1" ht="15.75">
      <c r="A27" s="142">
        <v>20</v>
      </c>
      <c r="B27" s="157" t="s">
        <v>179</v>
      </c>
      <c r="C27" s="87">
        <v>58</v>
      </c>
      <c r="D27" s="87">
        <v>12</v>
      </c>
      <c r="E27" s="87">
        <f t="shared" si="0"/>
        <v>46</v>
      </c>
      <c r="F27" s="87">
        <v>32</v>
      </c>
      <c r="G27" s="87">
        <v>7</v>
      </c>
    </row>
    <row r="28" spans="1:7" s="88" customFormat="1" ht="15.75">
      <c r="A28" s="142">
        <v>21</v>
      </c>
      <c r="B28" s="157" t="s">
        <v>72</v>
      </c>
      <c r="C28" s="87">
        <v>56</v>
      </c>
      <c r="D28" s="87">
        <v>48</v>
      </c>
      <c r="E28" s="87">
        <f t="shared" si="0"/>
        <v>8</v>
      </c>
      <c r="F28" s="87">
        <v>27</v>
      </c>
      <c r="G28" s="87">
        <v>30</v>
      </c>
    </row>
    <row r="29" spans="1:7" s="88" customFormat="1" ht="16.5" customHeight="1">
      <c r="A29" s="142">
        <v>22</v>
      </c>
      <c r="B29" s="157" t="s">
        <v>180</v>
      </c>
      <c r="C29" s="87">
        <v>53</v>
      </c>
      <c r="D29" s="87">
        <v>62</v>
      </c>
      <c r="E29" s="87">
        <f t="shared" si="0"/>
        <v>-9</v>
      </c>
      <c r="F29" s="87">
        <v>1</v>
      </c>
      <c r="G29" s="87">
        <v>56</v>
      </c>
    </row>
    <row r="30" spans="1:7" s="88" customFormat="1" ht="15.75">
      <c r="A30" s="142">
        <v>23</v>
      </c>
      <c r="B30" s="157" t="s">
        <v>60</v>
      </c>
      <c r="C30" s="87">
        <v>52</v>
      </c>
      <c r="D30" s="87">
        <v>67</v>
      </c>
      <c r="E30" s="87">
        <f t="shared" si="0"/>
        <v>-15</v>
      </c>
      <c r="F30" s="87">
        <v>20</v>
      </c>
      <c r="G30" s="87">
        <v>51</v>
      </c>
    </row>
    <row r="31" spans="1:7" s="88" customFormat="1" ht="15.75">
      <c r="A31" s="142">
        <v>24</v>
      </c>
      <c r="B31" s="157" t="s">
        <v>153</v>
      </c>
      <c r="C31" s="87">
        <v>50</v>
      </c>
      <c r="D31" s="87">
        <v>1</v>
      </c>
      <c r="E31" s="87">
        <f t="shared" si="0"/>
        <v>49</v>
      </c>
      <c r="F31" s="87">
        <v>43</v>
      </c>
      <c r="G31" s="87">
        <v>1</v>
      </c>
    </row>
    <row r="32" spans="1:7" s="88" customFormat="1" ht="15.75">
      <c r="A32" s="142">
        <v>25</v>
      </c>
      <c r="B32" s="157" t="s">
        <v>155</v>
      </c>
      <c r="C32" s="87">
        <v>48</v>
      </c>
      <c r="D32" s="87">
        <v>0</v>
      </c>
      <c r="E32" s="87">
        <f t="shared" si="0"/>
        <v>48</v>
      </c>
      <c r="F32" s="87">
        <v>16</v>
      </c>
      <c r="G32" s="87">
        <v>0</v>
      </c>
    </row>
    <row r="33" spans="1:7" s="88" customFormat="1" ht="15" customHeight="1">
      <c r="A33" s="142">
        <v>26</v>
      </c>
      <c r="B33" s="158" t="s">
        <v>79</v>
      </c>
      <c r="C33" s="87">
        <v>47</v>
      </c>
      <c r="D33" s="87">
        <v>121</v>
      </c>
      <c r="E33" s="87">
        <f t="shared" si="0"/>
        <v>-74</v>
      </c>
      <c r="F33" s="87">
        <v>13</v>
      </c>
      <c r="G33" s="87">
        <v>91</v>
      </c>
    </row>
    <row r="34" spans="1:7" s="88" customFormat="1" ht="16.5" customHeight="1">
      <c r="A34" s="142">
        <v>27</v>
      </c>
      <c r="B34" s="158" t="s">
        <v>150</v>
      </c>
      <c r="C34" s="87">
        <v>46</v>
      </c>
      <c r="D34" s="87">
        <v>45</v>
      </c>
      <c r="E34" s="87">
        <f t="shared" si="0"/>
        <v>1</v>
      </c>
      <c r="F34" s="87">
        <v>23</v>
      </c>
      <c r="G34" s="87">
        <v>34</v>
      </c>
    </row>
    <row r="35" spans="1:7" s="88" customFormat="1" ht="16.5" customHeight="1">
      <c r="A35" s="142">
        <v>28</v>
      </c>
      <c r="B35" s="158" t="s">
        <v>63</v>
      </c>
      <c r="C35" s="87">
        <v>45</v>
      </c>
      <c r="D35" s="87">
        <v>32</v>
      </c>
      <c r="E35" s="87">
        <f t="shared" si="0"/>
        <v>13</v>
      </c>
      <c r="F35" s="87">
        <v>14</v>
      </c>
      <c r="G35" s="87">
        <v>26</v>
      </c>
    </row>
    <row r="36" spans="1:7" s="88" customFormat="1" ht="14.25" customHeight="1">
      <c r="A36" s="142">
        <v>29</v>
      </c>
      <c r="B36" s="158" t="s">
        <v>58</v>
      </c>
      <c r="C36" s="87">
        <v>45</v>
      </c>
      <c r="D36" s="87">
        <v>68</v>
      </c>
      <c r="E36" s="87">
        <f t="shared" si="0"/>
        <v>-23</v>
      </c>
      <c r="F36" s="87">
        <v>22</v>
      </c>
      <c r="G36" s="87">
        <v>59</v>
      </c>
    </row>
    <row r="37" spans="1:7" s="88" customFormat="1" ht="12.75" customHeight="1">
      <c r="A37" s="142">
        <v>30</v>
      </c>
      <c r="B37" s="158" t="s">
        <v>70</v>
      </c>
      <c r="C37" s="87">
        <v>43</v>
      </c>
      <c r="D37" s="87">
        <v>62</v>
      </c>
      <c r="E37" s="87">
        <f t="shared" si="0"/>
        <v>-19</v>
      </c>
      <c r="F37" s="87">
        <v>20</v>
      </c>
      <c r="G37" s="87">
        <v>52</v>
      </c>
    </row>
    <row r="38" spans="1:7" s="88" customFormat="1" ht="17.25" customHeight="1">
      <c r="A38" s="142">
        <v>31</v>
      </c>
      <c r="B38" s="158" t="s">
        <v>80</v>
      </c>
      <c r="C38" s="87">
        <v>40</v>
      </c>
      <c r="D38" s="87">
        <v>67</v>
      </c>
      <c r="E38" s="87">
        <f t="shared" si="0"/>
        <v>-27</v>
      </c>
      <c r="F38" s="87">
        <v>4</v>
      </c>
      <c r="G38" s="87">
        <v>51</v>
      </c>
    </row>
    <row r="39" spans="1:7" s="88" customFormat="1" ht="31.5" customHeight="1">
      <c r="A39" s="142">
        <v>32</v>
      </c>
      <c r="B39" s="158" t="s">
        <v>229</v>
      </c>
      <c r="C39" s="87">
        <v>39</v>
      </c>
      <c r="D39" s="87">
        <v>22</v>
      </c>
      <c r="E39" s="87">
        <f t="shared" si="0"/>
        <v>17</v>
      </c>
      <c r="F39" s="87">
        <v>12</v>
      </c>
      <c r="G39" s="87">
        <v>13</v>
      </c>
    </row>
    <row r="40" spans="1:7" s="88" customFormat="1" ht="27.75" customHeight="1">
      <c r="A40" s="142">
        <v>33</v>
      </c>
      <c r="B40" s="158" t="s">
        <v>235</v>
      </c>
      <c r="C40" s="87">
        <v>39</v>
      </c>
      <c r="D40" s="87">
        <v>1</v>
      </c>
      <c r="E40" s="87">
        <f t="shared" si="0"/>
        <v>38</v>
      </c>
      <c r="F40" s="87">
        <v>1</v>
      </c>
      <c r="G40" s="87">
        <v>1</v>
      </c>
    </row>
    <row r="41" spans="1:7" s="88" customFormat="1" ht="15.75">
      <c r="A41" s="142">
        <v>34</v>
      </c>
      <c r="B41" s="158" t="s">
        <v>59</v>
      </c>
      <c r="C41" s="87">
        <v>39</v>
      </c>
      <c r="D41" s="87">
        <v>69</v>
      </c>
      <c r="E41" s="87">
        <f t="shared" si="0"/>
        <v>-30</v>
      </c>
      <c r="F41" s="87">
        <v>7</v>
      </c>
      <c r="G41" s="87">
        <v>57</v>
      </c>
    </row>
    <row r="42" spans="1:7" s="88" customFormat="1" ht="17.25" customHeight="1">
      <c r="A42" s="142">
        <v>35</v>
      </c>
      <c r="B42" s="158" t="s">
        <v>105</v>
      </c>
      <c r="C42" s="87">
        <v>36</v>
      </c>
      <c r="D42" s="87">
        <v>29</v>
      </c>
      <c r="E42" s="87">
        <f t="shared" si="0"/>
        <v>7</v>
      </c>
      <c r="F42" s="87">
        <v>20</v>
      </c>
      <c r="G42" s="87">
        <v>24</v>
      </c>
    </row>
    <row r="43" spans="1:7" s="88" customFormat="1" ht="15.75" customHeight="1">
      <c r="A43" s="142">
        <v>36</v>
      </c>
      <c r="B43" s="158" t="s">
        <v>112</v>
      </c>
      <c r="C43" s="87">
        <v>36</v>
      </c>
      <c r="D43" s="87">
        <v>61</v>
      </c>
      <c r="E43" s="87">
        <f t="shared" si="0"/>
        <v>-25</v>
      </c>
      <c r="F43" s="87">
        <v>29</v>
      </c>
      <c r="G43" s="87">
        <v>54</v>
      </c>
    </row>
    <row r="44" spans="1:7" s="88" customFormat="1" ht="15" customHeight="1">
      <c r="A44" s="142">
        <v>37</v>
      </c>
      <c r="B44" s="158" t="s">
        <v>69</v>
      </c>
      <c r="C44" s="87">
        <v>35</v>
      </c>
      <c r="D44" s="87">
        <v>38</v>
      </c>
      <c r="E44" s="87">
        <f t="shared" si="0"/>
        <v>-3</v>
      </c>
      <c r="F44" s="87">
        <v>13</v>
      </c>
      <c r="G44" s="87">
        <v>29</v>
      </c>
    </row>
    <row r="45" spans="1:7" s="88" customFormat="1" ht="15.75">
      <c r="A45" s="142">
        <v>38</v>
      </c>
      <c r="B45" s="158" t="s">
        <v>81</v>
      </c>
      <c r="C45" s="87">
        <v>34</v>
      </c>
      <c r="D45" s="87">
        <v>21</v>
      </c>
      <c r="E45" s="87">
        <f t="shared" si="0"/>
        <v>13</v>
      </c>
      <c r="F45" s="87">
        <v>17</v>
      </c>
      <c r="G45" s="87">
        <v>14</v>
      </c>
    </row>
    <row r="46" spans="1:7" s="88" customFormat="1" ht="15.75" customHeight="1">
      <c r="A46" s="142">
        <v>39</v>
      </c>
      <c r="B46" s="158" t="s">
        <v>68</v>
      </c>
      <c r="C46" s="87">
        <v>33</v>
      </c>
      <c r="D46" s="87">
        <v>23</v>
      </c>
      <c r="E46" s="87">
        <f t="shared" si="0"/>
        <v>10</v>
      </c>
      <c r="F46" s="87">
        <v>11</v>
      </c>
      <c r="G46" s="87">
        <v>17</v>
      </c>
    </row>
    <row r="47" spans="1:7" s="88" customFormat="1" ht="13.5" customHeight="1">
      <c r="A47" s="142">
        <v>40</v>
      </c>
      <c r="B47" s="158" t="s">
        <v>117</v>
      </c>
      <c r="C47" s="87">
        <v>32</v>
      </c>
      <c r="D47" s="87">
        <v>27</v>
      </c>
      <c r="E47" s="87">
        <f t="shared" si="0"/>
        <v>5</v>
      </c>
      <c r="F47" s="87">
        <v>10</v>
      </c>
      <c r="G47" s="87">
        <v>14</v>
      </c>
    </row>
    <row r="48" spans="1:7" s="88" customFormat="1" ht="15.75">
      <c r="A48" s="142">
        <v>41</v>
      </c>
      <c r="B48" s="158" t="s">
        <v>186</v>
      </c>
      <c r="C48" s="87">
        <v>32</v>
      </c>
      <c r="D48" s="87">
        <v>35</v>
      </c>
      <c r="E48" s="87">
        <f t="shared" si="0"/>
        <v>-3</v>
      </c>
      <c r="F48" s="87">
        <v>16</v>
      </c>
      <c r="G48" s="87">
        <v>29</v>
      </c>
    </row>
    <row r="49" spans="1:7" s="88" customFormat="1" ht="63">
      <c r="A49" s="142">
        <v>42</v>
      </c>
      <c r="B49" s="158" t="s">
        <v>129</v>
      </c>
      <c r="C49" s="87">
        <v>31</v>
      </c>
      <c r="D49" s="87">
        <v>169</v>
      </c>
      <c r="E49" s="87">
        <f t="shared" si="0"/>
        <v>-138</v>
      </c>
      <c r="F49" s="87">
        <v>6</v>
      </c>
      <c r="G49" s="87">
        <v>156</v>
      </c>
    </row>
    <row r="50" spans="1:7" s="88" customFormat="1" ht="15.75">
      <c r="A50" s="142">
        <v>43</v>
      </c>
      <c r="B50" s="158" t="s">
        <v>71</v>
      </c>
      <c r="C50" s="87">
        <v>30</v>
      </c>
      <c r="D50" s="87">
        <v>65</v>
      </c>
      <c r="E50" s="87">
        <f t="shared" si="0"/>
        <v>-35</v>
      </c>
      <c r="F50" s="87">
        <v>11</v>
      </c>
      <c r="G50" s="87">
        <v>48</v>
      </c>
    </row>
    <row r="51" spans="1:7" s="88" customFormat="1" ht="18.75" customHeight="1">
      <c r="A51" s="86">
        <v>44</v>
      </c>
      <c r="B51" s="158" t="s">
        <v>181</v>
      </c>
      <c r="C51" s="87">
        <v>29</v>
      </c>
      <c r="D51" s="87">
        <v>8</v>
      </c>
      <c r="E51" s="87">
        <f t="shared" si="0"/>
        <v>21</v>
      </c>
      <c r="F51" s="87">
        <v>1</v>
      </c>
      <c r="G51" s="87">
        <v>2</v>
      </c>
    </row>
    <row r="52" spans="1:7" s="88" customFormat="1" ht="31.5" customHeight="1">
      <c r="A52" s="86">
        <v>45</v>
      </c>
      <c r="B52" s="158" t="s">
        <v>281</v>
      </c>
      <c r="C52" s="87">
        <v>28</v>
      </c>
      <c r="D52" s="87">
        <v>37</v>
      </c>
      <c r="E52" s="87">
        <f t="shared" si="0"/>
        <v>-9</v>
      </c>
      <c r="F52" s="87">
        <v>10</v>
      </c>
      <c r="G52" s="87">
        <v>30</v>
      </c>
    </row>
    <row r="53" spans="1:7" s="88" customFormat="1" ht="18" customHeight="1">
      <c r="A53" s="86">
        <v>46</v>
      </c>
      <c r="B53" s="158" t="s">
        <v>161</v>
      </c>
      <c r="C53" s="87">
        <v>27</v>
      </c>
      <c r="D53" s="87">
        <v>8</v>
      </c>
      <c r="E53" s="87">
        <f t="shared" si="0"/>
        <v>19</v>
      </c>
      <c r="F53" s="87">
        <v>11</v>
      </c>
      <c r="G53" s="87">
        <v>6</v>
      </c>
    </row>
    <row r="54" spans="1:7" s="88" customFormat="1" ht="30.75" customHeight="1">
      <c r="A54" s="86">
        <v>47</v>
      </c>
      <c r="B54" s="158" t="s">
        <v>184</v>
      </c>
      <c r="C54" s="87">
        <v>27</v>
      </c>
      <c r="D54" s="87">
        <v>3</v>
      </c>
      <c r="E54" s="87">
        <f t="shared" si="0"/>
        <v>24</v>
      </c>
      <c r="F54" s="87">
        <v>18</v>
      </c>
      <c r="G54" s="87">
        <v>2</v>
      </c>
    </row>
    <row r="55" spans="1:7" s="88" customFormat="1" ht="18" customHeight="1">
      <c r="A55" s="86">
        <v>48</v>
      </c>
      <c r="B55" s="158" t="s">
        <v>108</v>
      </c>
      <c r="C55" s="87">
        <v>26</v>
      </c>
      <c r="D55" s="87">
        <v>53</v>
      </c>
      <c r="E55" s="87">
        <f t="shared" si="0"/>
        <v>-27</v>
      </c>
      <c r="F55" s="87">
        <v>3</v>
      </c>
      <c r="G55" s="87">
        <v>47</v>
      </c>
    </row>
    <row r="56" spans="1:7" s="88" customFormat="1" ht="27" customHeight="1">
      <c r="A56" s="86">
        <v>49</v>
      </c>
      <c r="B56" s="158" t="s">
        <v>127</v>
      </c>
      <c r="C56" s="87">
        <v>26</v>
      </c>
      <c r="D56" s="87">
        <v>40</v>
      </c>
      <c r="E56" s="87">
        <f t="shared" si="0"/>
        <v>-14</v>
      </c>
      <c r="F56" s="87">
        <v>8</v>
      </c>
      <c r="G56" s="87">
        <v>33</v>
      </c>
    </row>
    <row r="57" spans="1:7" s="88" customFormat="1" ht="15.75">
      <c r="A57" s="86">
        <v>50</v>
      </c>
      <c r="B57" s="158" t="s">
        <v>99</v>
      </c>
      <c r="C57" s="87">
        <v>25</v>
      </c>
      <c r="D57" s="87">
        <v>33</v>
      </c>
      <c r="E57" s="87">
        <f t="shared" si="0"/>
        <v>-8</v>
      </c>
      <c r="F57" s="87">
        <v>0</v>
      </c>
      <c r="G57" s="87">
        <v>26</v>
      </c>
    </row>
    <row r="58" spans="3:6" ht="15.75">
      <c r="C58" s="90"/>
      <c r="D58" s="90"/>
      <c r="F58" s="90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93"/>
  <sheetViews>
    <sheetView view="pageBreakPreview" zoomScale="85" zoomScaleSheetLayoutView="85" zoomScalePageLayoutView="0" workbookViewId="0" topLeftCell="A1">
      <selection activeCell="A115" sqref="A115"/>
    </sheetView>
  </sheetViews>
  <sheetFormatPr defaultColWidth="8.8515625" defaultRowHeight="15"/>
  <cols>
    <col min="1" max="1" width="36.57421875" style="79" customWidth="1"/>
    <col min="2" max="2" width="11.140625" style="79" customWidth="1"/>
    <col min="3" max="3" width="14.00390625" style="90" customWidth="1"/>
    <col min="4" max="4" width="14.421875" style="90" customWidth="1"/>
    <col min="5" max="5" width="15.28125" style="90" customWidth="1"/>
    <col min="6" max="6" width="16.00390625" style="90" customWidth="1"/>
    <col min="7" max="16384" width="8.8515625" style="79" customWidth="1"/>
  </cols>
  <sheetData>
    <row r="1" spans="1:6" s="84" customFormat="1" ht="50.25" customHeight="1">
      <c r="A1" s="181" t="s">
        <v>310</v>
      </c>
      <c r="B1" s="181"/>
      <c r="C1" s="181"/>
      <c r="D1" s="181"/>
      <c r="E1" s="181"/>
      <c r="F1" s="181"/>
    </row>
    <row r="2" spans="1:6" s="84" customFormat="1" ht="20.25" customHeight="1">
      <c r="A2" s="195" t="s">
        <v>77</v>
      </c>
      <c r="B2" s="195"/>
      <c r="C2" s="195"/>
      <c r="D2" s="195"/>
      <c r="E2" s="195"/>
      <c r="F2" s="195"/>
    </row>
    <row r="3" ht="12" customHeight="1"/>
    <row r="4" spans="1:6" ht="18.75" customHeight="1">
      <c r="A4" s="196" t="s">
        <v>43</v>
      </c>
      <c r="B4" s="197" t="s">
        <v>187</v>
      </c>
      <c r="C4" s="191" t="s">
        <v>44</v>
      </c>
      <c r="D4" s="191" t="s">
        <v>45</v>
      </c>
      <c r="E4" s="198" t="s">
        <v>285</v>
      </c>
      <c r="F4" s="198"/>
    </row>
    <row r="5" spans="1:6" ht="18.75" customHeight="1">
      <c r="A5" s="196"/>
      <c r="B5" s="197"/>
      <c r="C5" s="191"/>
      <c r="D5" s="191"/>
      <c r="E5" s="197" t="s">
        <v>187</v>
      </c>
      <c r="F5" s="197" t="s">
        <v>44</v>
      </c>
    </row>
    <row r="6" spans="1:6" ht="58.5" customHeight="1">
      <c r="A6" s="196"/>
      <c r="B6" s="197"/>
      <c r="C6" s="191"/>
      <c r="D6" s="191"/>
      <c r="E6" s="197"/>
      <c r="F6" s="197"/>
    </row>
    <row r="7" spans="1:6" ht="12.75">
      <c r="A7" s="159" t="s">
        <v>78</v>
      </c>
      <c r="B7" s="159">
        <v>1</v>
      </c>
      <c r="C7" s="160">
        <v>3</v>
      </c>
      <c r="D7" s="160">
        <v>4</v>
      </c>
      <c r="E7" s="160">
        <v>5</v>
      </c>
      <c r="F7" s="160">
        <v>6</v>
      </c>
    </row>
    <row r="8" spans="1:13" ht="27" customHeight="1">
      <c r="A8" s="194" t="s">
        <v>29</v>
      </c>
      <c r="B8" s="194"/>
      <c r="C8" s="194"/>
      <c r="D8" s="194"/>
      <c r="E8" s="194"/>
      <c r="F8" s="194"/>
      <c r="M8" s="91"/>
    </row>
    <row r="9" spans="1:13" ht="15.75">
      <c r="A9" s="158" t="s">
        <v>99</v>
      </c>
      <c r="B9" s="92">
        <v>25</v>
      </c>
      <c r="C9" s="92">
        <v>33</v>
      </c>
      <c r="D9" s="87">
        <f aca="true" t="shared" si="0" ref="D9:D56">B9-C9</f>
        <v>-8</v>
      </c>
      <c r="E9" s="92">
        <v>0</v>
      </c>
      <c r="F9" s="87">
        <v>26</v>
      </c>
      <c r="M9" s="91"/>
    </row>
    <row r="10" spans="1:6" ht="15.75">
      <c r="A10" s="158" t="s">
        <v>75</v>
      </c>
      <c r="B10" s="92">
        <v>23</v>
      </c>
      <c r="C10" s="87">
        <v>97</v>
      </c>
      <c r="D10" s="87">
        <f t="shared" si="0"/>
        <v>-74</v>
      </c>
      <c r="E10" s="87">
        <v>9</v>
      </c>
      <c r="F10" s="87">
        <v>74</v>
      </c>
    </row>
    <row r="11" spans="1:6" ht="15.75">
      <c r="A11" s="158" t="s">
        <v>95</v>
      </c>
      <c r="B11" s="92">
        <v>22</v>
      </c>
      <c r="C11" s="87">
        <v>102</v>
      </c>
      <c r="D11" s="87">
        <f t="shared" si="0"/>
        <v>-80</v>
      </c>
      <c r="E11" s="87">
        <v>4</v>
      </c>
      <c r="F11" s="87">
        <v>81</v>
      </c>
    </row>
    <row r="12" spans="1:6" ht="15.75">
      <c r="A12" s="158" t="s">
        <v>146</v>
      </c>
      <c r="B12" s="92">
        <v>21</v>
      </c>
      <c r="C12" s="87">
        <v>47</v>
      </c>
      <c r="D12" s="87">
        <f t="shared" si="0"/>
        <v>-26</v>
      </c>
      <c r="E12" s="87">
        <v>0</v>
      </c>
      <c r="F12" s="87">
        <v>36</v>
      </c>
    </row>
    <row r="13" spans="1:6" ht="15.75">
      <c r="A13" s="158" t="s">
        <v>98</v>
      </c>
      <c r="B13" s="92">
        <v>20</v>
      </c>
      <c r="C13" s="87">
        <v>59</v>
      </c>
      <c r="D13" s="87">
        <f t="shared" si="0"/>
        <v>-39</v>
      </c>
      <c r="E13" s="87">
        <v>8</v>
      </c>
      <c r="F13" s="87">
        <v>46</v>
      </c>
    </row>
    <row r="14" spans="1:6" ht="15.75">
      <c r="A14" s="158" t="s">
        <v>188</v>
      </c>
      <c r="B14" s="92">
        <v>14</v>
      </c>
      <c r="C14" s="87">
        <v>30</v>
      </c>
      <c r="D14" s="87">
        <f t="shared" si="0"/>
        <v>-16</v>
      </c>
      <c r="E14" s="87">
        <v>9</v>
      </c>
      <c r="F14" s="87">
        <v>21</v>
      </c>
    </row>
    <row r="15" spans="1:6" ht="15.75">
      <c r="A15" s="158" t="s">
        <v>160</v>
      </c>
      <c r="B15" s="92">
        <v>13</v>
      </c>
      <c r="C15" s="87">
        <v>18</v>
      </c>
      <c r="D15" s="87">
        <f t="shared" si="0"/>
        <v>-5</v>
      </c>
      <c r="E15" s="87">
        <v>2</v>
      </c>
      <c r="F15" s="87">
        <v>14</v>
      </c>
    </row>
    <row r="16" spans="1:6" ht="15.75">
      <c r="A16" s="158" t="s">
        <v>96</v>
      </c>
      <c r="B16" s="92">
        <v>11</v>
      </c>
      <c r="C16" s="87">
        <v>33</v>
      </c>
      <c r="D16" s="87">
        <f t="shared" si="0"/>
        <v>-22</v>
      </c>
      <c r="E16" s="87">
        <v>2</v>
      </c>
      <c r="F16" s="87">
        <v>27</v>
      </c>
    </row>
    <row r="17" spans="1:6" ht="15.75">
      <c r="A17" s="158" t="s">
        <v>147</v>
      </c>
      <c r="B17" s="92">
        <v>11</v>
      </c>
      <c r="C17" s="87">
        <v>79</v>
      </c>
      <c r="D17" s="87">
        <f t="shared" si="0"/>
        <v>-68</v>
      </c>
      <c r="E17" s="87">
        <v>3</v>
      </c>
      <c r="F17" s="87">
        <v>60</v>
      </c>
    </row>
    <row r="18" spans="1:6" ht="21" customHeight="1">
      <c r="A18" s="158" t="s">
        <v>100</v>
      </c>
      <c r="B18" s="92">
        <v>9</v>
      </c>
      <c r="C18" s="87">
        <v>20</v>
      </c>
      <c r="D18" s="87">
        <f t="shared" si="0"/>
        <v>-11</v>
      </c>
      <c r="E18" s="87">
        <v>3</v>
      </c>
      <c r="F18" s="87">
        <v>16</v>
      </c>
    </row>
    <row r="19" spans="1:6" ht="31.5">
      <c r="A19" s="158" t="s">
        <v>148</v>
      </c>
      <c r="B19" s="92">
        <v>9</v>
      </c>
      <c r="C19" s="87">
        <v>10</v>
      </c>
      <c r="D19" s="87">
        <f t="shared" si="0"/>
        <v>-1</v>
      </c>
      <c r="E19" s="87">
        <v>0</v>
      </c>
      <c r="F19" s="87">
        <v>6</v>
      </c>
    </row>
    <row r="20" spans="1:6" ht="15.75">
      <c r="A20" s="158" t="s">
        <v>191</v>
      </c>
      <c r="B20" s="92">
        <v>8</v>
      </c>
      <c r="C20" s="92">
        <v>31</v>
      </c>
      <c r="D20" s="87">
        <f t="shared" si="0"/>
        <v>-23</v>
      </c>
      <c r="E20" s="92">
        <v>1</v>
      </c>
      <c r="F20" s="87">
        <v>24</v>
      </c>
    </row>
    <row r="21" spans="1:6" ht="30.75" customHeight="1">
      <c r="A21" s="158" t="s">
        <v>189</v>
      </c>
      <c r="B21" s="92">
        <v>8</v>
      </c>
      <c r="C21" s="87">
        <v>1</v>
      </c>
      <c r="D21" s="87">
        <f t="shared" si="0"/>
        <v>7</v>
      </c>
      <c r="E21" s="87">
        <v>7</v>
      </c>
      <c r="F21" s="87">
        <v>1</v>
      </c>
    </row>
    <row r="22" spans="1:6" ht="18" customHeight="1">
      <c r="A22" s="158" t="s">
        <v>190</v>
      </c>
      <c r="B22" s="92">
        <v>7</v>
      </c>
      <c r="C22" s="87">
        <v>6</v>
      </c>
      <c r="D22" s="87">
        <f t="shared" si="0"/>
        <v>1</v>
      </c>
      <c r="E22" s="87">
        <v>3</v>
      </c>
      <c r="F22" s="87">
        <v>5</v>
      </c>
    </row>
    <row r="23" spans="1:6" ht="18.75" customHeight="1">
      <c r="A23" s="158" t="s">
        <v>97</v>
      </c>
      <c r="B23" s="92">
        <v>6</v>
      </c>
      <c r="C23" s="87">
        <v>53</v>
      </c>
      <c r="D23" s="87">
        <f t="shared" si="0"/>
        <v>-47</v>
      </c>
      <c r="E23" s="87">
        <v>0</v>
      </c>
      <c r="F23" s="87">
        <v>45</v>
      </c>
    </row>
    <row r="24" spans="1:6" ht="18" customHeight="1">
      <c r="A24" s="158" t="s">
        <v>286</v>
      </c>
      <c r="B24" s="92">
        <v>6</v>
      </c>
      <c r="C24" s="87">
        <v>6</v>
      </c>
      <c r="D24" s="87">
        <f t="shared" si="0"/>
        <v>0</v>
      </c>
      <c r="E24" s="87">
        <v>2</v>
      </c>
      <c r="F24" s="87">
        <v>4</v>
      </c>
    </row>
    <row r="25" spans="1:6" ht="17.25" customHeight="1">
      <c r="A25" s="158" t="s">
        <v>159</v>
      </c>
      <c r="B25" s="92">
        <v>6</v>
      </c>
      <c r="C25" s="87">
        <v>13</v>
      </c>
      <c r="D25" s="87">
        <f t="shared" si="0"/>
        <v>-7</v>
      </c>
      <c r="E25" s="87">
        <v>3</v>
      </c>
      <c r="F25" s="87">
        <v>10</v>
      </c>
    </row>
    <row r="26" spans="1:6" ht="16.5" customHeight="1">
      <c r="A26" s="158" t="s">
        <v>193</v>
      </c>
      <c r="B26" s="92">
        <v>6</v>
      </c>
      <c r="C26" s="87">
        <v>16</v>
      </c>
      <c r="D26" s="87">
        <f t="shared" si="0"/>
        <v>-10</v>
      </c>
      <c r="E26" s="87">
        <v>1</v>
      </c>
      <c r="F26" s="87">
        <v>12</v>
      </c>
    </row>
    <row r="27" spans="1:6" ht="15" customHeight="1">
      <c r="A27" s="158" t="s">
        <v>287</v>
      </c>
      <c r="B27" s="92">
        <v>6</v>
      </c>
      <c r="C27" s="87">
        <v>6</v>
      </c>
      <c r="D27" s="87">
        <f t="shared" si="0"/>
        <v>0</v>
      </c>
      <c r="E27" s="87">
        <v>1</v>
      </c>
      <c r="F27" s="87">
        <v>6</v>
      </c>
    </row>
    <row r="28" spans="1:6" ht="15.75">
      <c r="A28" s="158" t="s">
        <v>192</v>
      </c>
      <c r="B28" s="92">
        <v>5</v>
      </c>
      <c r="C28" s="87">
        <v>3</v>
      </c>
      <c r="D28" s="87">
        <f t="shared" si="0"/>
        <v>2</v>
      </c>
      <c r="E28" s="87">
        <v>2</v>
      </c>
      <c r="F28" s="87">
        <v>2</v>
      </c>
    </row>
    <row r="29" spans="1:6" ht="30" customHeight="1">
      <c r="A29" s="193" t="s">
        <v>3</v>
      </c>
      <c r="B29" s="193"/>
      <c r="C29" s="193"/>
      <c r="D29" s="193"/>
      <c r="E29" s="193"/>
      <c r="F29" s="193"/>
    </row>
    <row r="30" spans="1:6" ht="17.25" customHeight="1">
      <c r="A30" s="167" t="s">
        <v>56</v>
      </c>
      <c r="B30" s="92">
        <v>137</v>
      </c>
      <c r="C30" s="92">
        <v>159</v>
      </c>
      <c r="D30" s="87">
        <f t="shared" si="0"/>
        <v>-22</v>
      </c>
      <c r="E30" s="92">
        <v>3</v>
      </c>
      <c r="F30" s="92">
        <v>120</v>
      </c>
    </row>
    <row r="31" spans="1:6" ht="16.5" customHeight="1">
      <c r="A31" s="167" t="s">
        <v>177</v>
      </c>
      <c r="B31" s="92">
        <v>121</v>
      </c>
      <c r="C31" s="92">
        <v>10</v>
      </c>
      <c r="D31" s="87">
        <f t="shared" si="0"/>
        <v>111</v>
      </c>
      <c r="E31" s="92">
        <v>67</v>
      </c>
      <c r="F31" s="92">
        <v>7</v>
      </c>
    </row>
    <row r="32" spans="1:6" ht="15" customHeight="1">
      <c r="A32" s="167" t="s">
        <v>161</v>
      </c>
      <c r="B32" s="92">
        <v>27</v>
      </c>
      <c r="C32" s="92">
        <v>8</v>
      </c>
      <c r="D32" s="87">
        <f t="shared" si="0"/>
        <v>19</v>
      </c>
      <c r="E32" s="92">
        <v>11</v>
      </c>
      <c r="F32" s="92">
        <v>6</v>
      </c>
    </row>
    <row r="33" spans="1:6" ht="19.5" customHeight="1">
      <c r="A33" s="167" t="s">
        <v>65</v>
      </c>
      <c r="B33" s="92">
        <v>24</v>
      </c>
      <c r="C33" s="92">
        <v>94</v>
      </c>
      <c r="D33" s="87">
        <f t="shared" si="0"/>
        <v>-70</v>
      </c>
      <c r="E33" s="92">
        <v>9</v>
      </c>
      <c r="F33" s="92">
        <v>78</v>
      </c>
    </row>
    <row r="34" spans="1:6" ht="17.25" customHeight="1">
      <c r="A34" s="167" t="s">
        <v>162</v>
      </c>
      <c r="B34" s="92">
        <v>20</v>
      </c>
      <c r="C34" s="92">
        <v>2</v>
      </c>
      <c r="D34" s="87">
        <f t="shared" si="0"/>
        <v>18</v>
      </c>
      <c r="E34" s="92">
        <v>1</v>
      </c>
      <c r="F34" s="92">
        <v>2</v>
      </c>
    </row>
    <row r="35" spans="1:6" ht="15" customHeight="1">
      <c r="A35" s="167" t="s">
        <v>73</v>
      </c>
      <c r="B35" s="92">
        <v>20</v>
      </c>
      <c r="C35" s="92">
        <v>28</v>
      </c>
      <c r="D35" s="87">
        <f t="shared" si="0"/>
        <v>-8</v>
      </c>
      <c r="E35" s="92">
        <v>4</v>
      </c>
      <c r="F35" s="92">
        <v>23</v>
      </c>
    </row>
    <row r="36" spans="1:6" ht="17.25" customHeight="1">
      <c r="A36" s="167" t="s">
        <v>288</v>
      </c>
      <c r="B36" s="92">
        <v>19</v>
      </c>
      <c r="C36" s="92">
        <v>28</v>
      </c>
      <c r="D36" s="87">
        <f t="shared" si="0"/>
        <v>-9</v>
      </c>
      <c r="E36" s="92">
        <v>5</v>
      </c>
      <c r="F36" s="92">
        <v>20</v>
      </c>
    </row>
    <row r="37" spans="1:6" ht="15.75">
      <c r="A37" s="157" t="s">
        <v>128</v>
      </c>
      <c r="B37" s="87">
        <v>18</v>
      </c>
      <c r="C37" s="87">
        <v>2</v>
      </c>
      <c r="D37" s="87">
        <f t="shared" si="0"/>
        <v>16</v>
      </c>
      <c r="E37" s="87">
        <v>2</v>
      </c>
      <c r="F37" s="87">
        <v>0</v>
      </c>
    </row>
    <row r="38" spans="1:6" ht="15.75">
      <c r="A38" s="157" t="s">
        <v>194</v>
      </c>
      <c r="B38" s="87">
        <v>16</v>
      </c>
      <c r="C38" s="87">
        <v>199</v>
      </c>
      <c r="D38" s="87">
        <f t="shared" si="0"/>
        <v>-183</v>
      </c>
      <c r="E38" s="87">
        <v>4</v>
      </c>
      <c r="F38" s="87">
        <v>168</v>
      </c>
    </row>
    <row r="39" spans="1:6" ht="15.75">
      <c r="A39" s="157" t="s">
        <v>195</v>
      </c>
      <c r="B39" s="87">
        <v>16</v>
      </c>
      <c r="C39" s="87">
        <v>50</v>
      </c>
      <c r="D39" s="87">
        <f t="shared" si="0"/>
        <v>-34</v>
      </c>
      <c r="E39" s="87">
        <v>3</v>
      </c>
      <c r="F39" s="87">
        <v>38</v>
      </c>
    </row>
    <row r="40" spans="1:6" ht="15.75">
      <c r="A40" s="157" t="s">
        <v>101</v>
      </c>
      <c r="B40" s="87">
        <v>15</v>
      </c>
      <c r="C40" s="87">
        <v>25</v>
      </c>
      <c r="D40" s="87">
        <f t="shared" si="0"/>
        <v>-10</v>
      </c>
      <c r="E40" s="87">
        <v>7</v>
      </c>
      <c r="F40" s="87">
        <v>18</v>
      </c>
    </row>
    <row r="41" spans="1:6" ht="15.75">
      <c r="A41" s="157" t="s">
        <v>196</v>
      </c>
      <c r="B41" s="87">
        <v>14</v>
      </c>
      <c r="C41" s="87">
        <v>28</v>
      </c>
      <c r="D41" s="87">
        <f t="shared" si="0"/>
        <v>-14</v>
      </c>
      <c r="E41" s="87">
        <v>0</v>
      </c>
      <c r="F41" s="87">
        <v>25</v>
      </c>
    </row>
    <row r="42" spans="1:6" ht="15.75">
      <c r="A42" s="157" t="s">
        <v>102</v>
      </c>
      <c r="B42" s="87">
        <v>12</v>
      </c>
      <c r="C42" s="87">
        <v>17</v>
      </c>
      <c r="D42" s="87">
        <f t="shared" si="0"/>
        <v>-5</v>
      </c>
      <c r="E42" s="87">
        <v>6</v>
      </c>
      <c r="F42" s="87">
        <v>12</v>
      </c>
    </row>
    <row r="43" spans="1:6" ht="15.75">
      <c r="A43" s="157" t="s">
        <v>194</v>
      </c>
      <c r="B43" s="87">
        <v>12</v>
      </c>
      <c r="C43" s="87">
        <v>46</v>
      </c>
      <c r="D43" s="87">
        <f t="shared" si="0"/>
        <v>-34</v>
      </c>
      <c r="E43" s="87">
        <v>6</v>
      </c>
      <c r="F43" s="87">
        <v>33</v>
      </c>
    </row>
    <row r="44" spans="1:6" ht="15.75">
      <c r="A44" s="157" t="s">
        <v>197</v>
      </c>
      <c r="B44" s="87">
        <v>12</v>
      </c>
      <c r="C44" s="87">
        <v>1</v>
      </c>
      <c r="D44" s="87">
        <f t="shared" si="0"/>
        <v>11</v>
      </c>
      <c r="E44" s="87">
        <v>0</v>
      </c>
      <c r="F44" s="87">
        <v>1</v>
      </c>
    </row>
    <row r="45" spans="1:6" ht="15.75">
      <c r="A45" s="157" t="s">
        <v>149</v>
      </c>
      <c r="B45" s="87">
        <v>10</v>
      </c>
      <c r="C45" s="87">
        <v>52</v>
      </c>
      <c r="D45" s="87">
        <f t="shared" si="0"/>
        <v>-42</v>
      </c>
      <c r="E45" s="87">
        <v>2</v>
      </c>
      <c r="F45" s="87">
        <v>46</v>
      </c>
    </row>
    <row r="46" spans="1:6" ht="15.75">
      <c r="A46" s="157" t="s">
        <v>198</v>
      </c>
      <c r="B46" s="87">
        <v>10</v>
      </c>
      <c r="C46" s="87">
        <v>22</v>
      </c>
      <c r="D46" s="87">
        <f t="shared" si="0"/>
        <v>-12</v>
      </c>
      <c r="E46" s="87">
        <v>1</v>
      </c>
      <c r="F46" s="87">
        <v>13</v>
      </c>
    </row>
    <row r="47" spans="1:6" ht="15.75">
      <c r="A47" s="157" t="s">
        <v>289</v>
      </c>
      <c r="B47" s="87">
        <v>9</v>
      </c>
      <c r="C47" s="87">
        <v>7</v>
      </c>
      <c r="D47" s="87">
        <f t="shared" si="0"/>
        <v>2</v>
      </c>
      <c r="E47" s="87">
        <v>7</v>
      </c>
      <c r="F47" s="87">
        <v>3</v>
      </c>
    </row>
    <row r="48" spans="1:6" ht="15.75">
      <c r="A48" s="157" t="s">
        <v>290</v>
      </c>
      <c r="B48" s="87">
        <v>8</v>
      </c>
      <c r="C48" s="87">
        <v>13</v>
      </c>
      <c r="D48" s="87">
        <f t="shared" si="0"/>
        <v>-5</v>
      </c>
      <c r="E48" s="87">
        <v>4</v>
      </c>
      <c r="F48" s="87">
        <v>11</v>
      </c>
    </row>
    <row r="49" spans="1:6" ht="15.75">
      <c r="A49" s="157" t="s">
        <v>291</v>
      </c>
      <c r="B49" s="87">
        <v>8</v>
      </c>
      <c r="C49" s="87">
        <v>0</v>
      </c>
      <c r="D49" s="87">
        <f t="shared" si="0"/>
        <v>8</v>
      </c>
      <c r="E49" s="87">
        <v>0</v>
      </c>
      <c r="F49" s="87">
        <v>0</v>
      </c>
    </row>
    <row r="50" spans="1:6" ht="20.25" customHeight="1">
      <c r="A50" s="193" t="s">
        <v>2</v>
      </c>
      <c r="B50" s="193"/>
      <c r="C50" s="193"/>
      <c r="D50" s="193"/>
      <c r="E50" s="193"/>
      <c r="F50" s="193"/>
    </row>
    <row r="51" spans="1:6" ht="17.25" customHeight="1">
      <c r="A51" s="167" t="s">
        <v>51</v>
      </c>
      <c r="B51" s="92">
        <v>102</v>
      </c>
      <c r="C51" s="92">
        <v>330</v>
      </c>
      <c r="D51" s="87">
        <f t="shared" si="0"/>
        <v>-228</v>
      </c>
      <c r="E51" s="92">
        <v>30</v>
      </c>
      <c r="F51" s="92">
        <v>258</v>
      </c>
    </row>
    <row r="52" spans="1:6" ht="17.25" customHeight="1">
      <c r="A52" s="167" t="s">
        <v>79</v>
      </c>
      <c r="B52" s="92">
        <v>47</v>
      </c>
      <c r="C52" s="92">
        <v>121</v>
      </c>
      <c r="D52" s="87">
        <f t="shared" si="0"/>
        <v>-74</v>
      </c>
      <c r="E52" s="92">
        <v>13</v>
      </c>
      <c r="F52" s="92">
        <v>91</v>
      </c>
    </row>
    <row r="53" spans="1:6" ht="15.75" customHeight="1">
      <c r="A53" s="167" t="s">
        <v>80</v>
      </c>
      <c r="B53" s="92">
        <v>40</v>
      </c>
      <c r="C53" s="92">
        <v>67</v>
      </c>
      <c r="D53" s="87">
        <f t="shared" si="0"/>
        <v>-27</v>
      </c>
      <c r="E53" s="92">
        <v>4</v>
      </c>
      <c r="F53" s="92">
        <v>51</v>
      </c>
    </row>
    <row r="54" spans="1:6" ht="15.75" customHeight="1">
      <c r="A54" s="167" t="s">
        <v>81</v>
      </c>
      <c r="B54" s="92">
        <v>34</v>
      </c>
      <c r="C54" s="92">
        <v>21</v>
      </c>
      <c r="D54" s="87">
        <f t="shared" si="0"/>
        <v>13</v>
      </c>
      <c r="E54" s="92">
        <v>17</v>
      </c>
      <c r="F54" s="92">
        <v>14</v>
      </c>
    </row>
    <row r="55" spans="1:6" ht="15.75" customHeight="1">
      <c r="A55" s="167" t="s">
        <v>199</v>
      </c>
      <c r="B55" s="92">
        <v>20</v>
      </c>
      <c r="C55" s="92">
        <v>22</v>
      </c>
      <c r="D55" s="87">
        <f t="shared" si="0"/>
        <v>-2</v>
      </c>
      <c r="E55" s="92">
        <v>10</v>
      </c>
      <c r="F55" s="92">
        <v>17</v>
      </c>
    </row>
    <row r="56" spans="1:6" ht="16.5" customHeight="1">
      <c r="A56" s="167" t="s">
        <v>200</v>
      </c>
      <c r="B56" s="92">
        <v>17</v>
      </c>
      <c r="C56" s="92">
        <v>47</v>
      </c>
      <c r="D56" s="87">
        <f t="shared" si="0"/>
        <v>-30</v>
      </c>
      <c r="E56" s="92">
        <v>4</v>
      </c>
      <c r="F56" s="92">
        <v>35</v>
      </c>
    </row>
    <row r="57" spans="1:6" ht="15.75">
      <c r="A57" s="157" t="s">
        <v>158</v>
      </c>
      <c r="B57" s="92">
        <v>15</v>
      </c>
      <c r="C57" s="87">
        <v>2</v>
      </c>
      <c r="D57" s="87">
        <f aca="true" t="shared" si="1" ref="D57:D70">B57-C57</f>
        <v>13</v>
      </c>
      <c r="E57" s="87">
        <v>11</v>
      </c>
      <c r="F57" s="87">
        <v>2</v>
      </c>
    </row>
    <row r="58" spans="1:6" ht="15.75">
      <c r="A58" s="157" t="s">
        <v>204</v>
      </c>
      <c r="B58" s="92">
        <v>13</v>
      </c>
      <c r="C58" s="87">
        <v>14</v>
      </c>
      <c r="D58" s="87">
        <f t="shared" si="1"/>
        <v>-1</v>
      </c>
      <c r="E58" s="87">
        <v>3</v>
      </c>
      <c r="F58" s="87">
        <v>10</v>
      </c>
    </row>
    <row r="59" spans="1:6" ht="15.75">
      <c r="A59" s="157" t="s">
        <v>84</v>
      </c>
      <c r="B59" s="92">
        <v>13</v>
      </c>
      <c r="C59" s="87">
        <v>27</v>
      </c>
      <c r="D59" s="87">
        <f t="shared" si="1"/>
        <v>-14</v>
      </c>
      <c r="E59" s="87">
        <v>1</v>
      </c>
      <c r="F59" s="87">
        <v>19</v>
      </c>
    </row>
    <row r="60" spans="1:6" ht="15.75">
      <c r="A60" s="157" t="s">
        <v>82</v>
      </c>
      <c r="B60" s="92">
        <v>12</v>
      </c>
      <c r="C60" s="87">
        <v>24</v>
      </c>
      <c r="D60" s="87">
        <f t="shared" si="1"/>
        <v>-12</v>
      </c>
      <c r="E60" s="87">
        <v>7</v>
      </c>
      <c r="F60" s="87">
        <v>22</v>
      </c>
    </row>
    <row r="61" spans="1:6" ht="15.75">
      <c r="A61" s="157" t="s">
        <v>83</v>
      </c>
      <c r="B61" s="92">
        <v>12</v>
      </c>
      <c r="C61" s="87">
        <v>31</v>
      </c>
      <c r="D61" s="87">
        <f t="shared" si="1"/>
        <v>-19</v>
      </c>
      <c r="E61" s="87">
        <v>1</v>
      </c>
      <c r="F61" s="87">
        <v>25</v>
      </c>
    </row>
    <row r="62" spans="1:6" ht="15.75">
      <c r="A62" s="157" t="s">
        <v>201</v>
      </c>
      <c r="B62" s="92">
        <v>10</v>
      </c>
      <c r="C62" s="87">
        <v>14</v>
      </c>
      <c r="D62" s="87">
        <f t="shared" si="1"/>
        <v>-4</v>
      </c>
      <c r="E62" s="87">
        <v>1</v>
      </c>
      <c r="F62" s="87">
        <v>9</v>
      </c>
    </row>
    <row r="63" spans="1:6" ht="15.75">
      <c r="A63" s="157" t="s">
        <v>203</v>
      </c>
      <c r="B63" s="92">
        <v>9</v>
      </c>
      <c r="C63" s="87">
        <v>0</v>
      </c>
      <c r="D63" s="87">
        <f t="shared" si="1"/>
        <v>9</v>
      </c>
      <c r="E63" s="87">
        <v>0</v>
      </c>
      <c r="F63" s="87">
        <v>0</v>
      </c>
    </row>
    <row r="64" spans="1:6" ht="15.75">
      <c r="A64" s="157" t="s">
        <v>163</v>
      </c>
      <c r="B64" s="92">
        <v>8</v>
      </c>
      <c r="C64" s="87">
        <v>3</v>
      </c>
      <c r="D64" s="87">
        <f t="shared" si="1"/>
        <v>5</v>
      </c>
      <c r="E64" s="87">
        <v>5</v>
      </c>
      <c r="F64" s="87">
        <v>1</v>
      </c>
    </row>
    <row r="65" spans="1:6" ht="15.75">
      <c r="A65" s="157" t="s">
        <v>207</v>
      </c>
      <c r="B65" s="92">
        <v>8</v>
      </c>
      <c r="C65" s="87">
        <v>31</v>
      </c>
      <c r="D65" s="87">
        <f t="shared" si="1"/>
        <v>-23</v>
      </c>
      <c r="E65" s="87">
        <v>1</v>
      </c>
      <c r="F65" s="87">
        <v>22</v>
      </c>
    </row>
    <row r="66" spans="1:6" ht="15.75">
      <c r="A66" s="157" t="s">
        <v>202</v>
      </c>
      <c r="B66" s="92">
        <v>8</v>
      </c>
      <c r="C66" s="87">
        <v>2</v>
      </c>
      <c r="D66" s="87">
        <f t="shared" si="1"/>
        <v>6</v>
      </c>
      <c r="E66" s="87">
        <v>5</v>
      </c>
      <c r="F66" s="87">
        <v>1</v>
      </c>
    </row>
    <row r="67" spans="1:6" ht="15.75">
      <c r="A67" s="157" t="s">
        <v>205</v>
      </c>
      <c r="B67" s="92">
        <v>7</v>
      </c>
      <c r="C67" s="87">
        <v>10</v>
      </c>
      <c r="D67" s="87">
        <f t="shared" si="1"/>
        <v>-3</v>
      </c>
      <c r="E67" s="87">
        <v>3</v>
      </c>
      <c r="F67" s="87">
        <v>9</v>
      </c>
    </row>
    <row r="68" spans="1:6" ht="15.75">
      <c r="A68" s="157" t="s">
        <v>292</v>
      </c>
      <c r="B68" s="92">
        <v>7</v>
      </c>
      <c r="C68" s="87">
        <v>28</v>
      </c>
      <c r="D68" s="87">
        <f t="shared" si="1"/>
        <v>-21</v>
      </c>
      <c r="E68" s="87">
        <v>3</v>
      </c>
      <c r="F68" s="87">
        <v>27</v>
      </c>
    </row>
    <row r="69" spans="1:6" ht="15.75">
      <c r="A69" s="157" t="s">
        <v>206</v>
      </c>
      <c r="B69" s="92">
        <v>6</v>
      </c>
      <c r="C69" s="87">
        <v>6</v>
      </c>
      <c r="D69" s="87">
        <f t="shared" si="1"/>
        <v>0</v>
      </c>
      <c r="E69" s="87">
        <v>2</v>
      </c>
      <c r="F69" s="87">
        <v>4</v>
      </c>
    </row>
    <row r="70" spans="1:6" ht="21" customHeight="1">
      <c r="A70" s="157" t="s">
        <v>208</v>
      </c>
      <c r="B70" s="92">
        <v>4</v>
      </c>
      <c r="C70" s="87">
        <v>7</v>
      </c>
      <c r="D70" s="87">
        <f t="shared" si="1"/>
        <v>-3</v>
      </c>
      <c r="E70" s="87">
        <v>1</v>
      </c>
      <c r="F70" s="87">
        <v>6</v>
      </c>
    </row>
    <row r="71" spans="1:6" ht="30" customHeight="1">
      <c r="A71" s="193" t="s">
        <v>1</v>
      </c>
      <c r="B71" s="193"/>
      <c r="C71" s="193"/>
      <c r="D71" s="193"/>
      <c r="E71" s="193"/>
      <c r="F71" s="193"/>
    </row>
    <row r="72" spans="1:6" ht="15.75">
      <c r="A72" s="157" t="s">
        <v>150</v>
      </c>
      <c r="B72" s="92">
        <v>46</v>
      </c>
      <c r="C72" s="87">
        <v>45</v>
      </c>
      <c r="D72" s="87">
        <f aca="true" t="shared" si="2" ref="D72:D97">B72-C72</f>
        <v>1</v>
      </c>
      <c r="E72" s="87">
        <v>23</v>
      </c>
      <c r="F72" s="87">
        <v>34</v>
      </c>
    </row>
    <row r="73" spans="1:6" ht="15.75">
      <c r="A73" s="157" t="s">
        <v>105</v>
      </c>
      <c r="B73" s="92">
        <v>36</v>
      </c>
      <c r="C73" s="87">
        <v>29</v>
      </c>
      <c r="D73" s="87">
        <f t="shared" si="2"/>
        <v>7</v>
      </c>
      <c r="E73" s="87">
        <v>20</v>
      </c>
      <c r="F73" s="87">
        <v>24</v>
      </c>
    </row>
    <row r="74" spans="1:6" ht="15.75">
      <c r="A74" s="157" t="s">
        <v>62</v>
      </c>
      <c r="B74" s="92">
        <v>23</v>
      </c>
      <c r="C74" s="87">
        <v>62</v>
      </c>
      <c r="D74" s="87">
        <f t="shared" si="2"/>
        <v>-39</v>
      </c>
      <c r="E74" s="87">
        <v>9</v>
      </c>
      <c r="F74" s="87">
        <v>54</v>
      </c>
    </row>
    <row r="75" spans="1:6" ht="15.75">
      <c r="A75" s="157" t="s">
        <v>64</v>
      </c>
      <c r="B75" s="92">
        <v>13</v>
      </c>
      <c r="C75" s="87">
        <v>72</v>
      </c>
      <c r="D75" s="87">
        <f t="shared" si="2"/>
        <v>-59</v>
      </c>
      <c r="E75" s="87">
        <v>2</v>
      </c>
      <c r="F75" s="87">
        <v>56</v>
      </c>
    </row>
    <row r="76" spans="1:6" ht="15.75">
      <c r="A76" s="157" t="s">
        <v>104</v>
      </c>
      <c r="B76" s="92">
        <v>11</v>
      </c>
      <c r="C76" s="87">
        <v>51</v>
      </c>
      <c r="D76" s="87">
        <f t="shared" si="2"/>
        <v>-40</v>
      </c>
      <c r="E76" s="87">
        <v>2</v>
      </c>
      <c r="F76" s="87">
        <v>42</v>
      </c>
    </row>
    <row r="77" spans="1:6" ht="15.75">
      <c r="A77" s="157" t="s">
        <v>106</v>
      </c>
      <c r="B77" s="92">
        <v>10</v>
      </c>
      <c r="C77" s="87">
        <v>49</v>
      </c>
      <c r="D77" s="87">
        <f t="shared" si="2"/>
        <v>-39</v>
      </c>
      <c r="E77" s="87">
        <v>2</v>
      </c>
      <c r="F77" s="87">
        <v>41</v>
      </c>
    </row>
    <row r="78" spans="1:6" ht="15.75">
      <c r="A78" s="157" t="s">
        <v>103</v>
      </c>
      <c r="B78" s="92">
        <v>10</v>
      </c>
      <c r="C78" s="87">
        <v>25</v>
      </c>
      <c r="D78" s="87">
        <f t="shared" si="2"/>
        <v>-15</v>
      </c>
      <c r="E78" s="87">
        <v>4</v>
      </c>
      <c r="F78" s="87">
        <v>21</v>
      </c>
    </row>
    <row r="79" spans="1:6" ht="15.75">
      <c r="A79" s="157" t="s">
        <v>209</v>
      </c>
      <c r="B79" s="92">
        <v>10</v>
      </c>
      <c r="C79" s="87">
        <v>6</v>
      </c>
      <c r="D79" s="87">
        <f t="shared" si="2"/>
        <v>4</v>
      </c>
      <c r="E79" s="87">
        <v>8</v>
      </c>
      <c r="F79" s="87">
        <v>4</v>
      </c>
    </row>
    <row r="80" spans="1:6" ht="15.75">
      <c r="A80" s="157" t="s">
        <v>211</v>
      </c>
      <c r="B80" s="92">
        <v>6</v>
      </c>
      <c r="C80" s="87">
        <v>42</v>
      </c>
      <c r="D80" s="87">
        <f t="shared" si="2"/>
        <v>-36</v>
      </c>
      <c r="E80" s="87">
        <v>1</v>
      </c>
      <c r="F80" s="87">
        <v>32</v>
      </c>
    </row>
    <row r="81" spans="1:6" ht="15.75">
      <c r="A81" s="157" t="s">
        <v>212</v>
      </c>
      <c r="B81" s="92">
        <v>6</v>
      </c>
      <c r="C81" s="87">
        <v>16</v>
      </c>
      <c r="D81" s="87">
        <f t="shared" si="2"/>
        <v>-10</v>
      </c>
      <c r="E81" s="87">
        <v>3</v>
      </c>
      <c r="F81" s="87">
        <v>13</v>
      </c>
    </row>
    <row r="82" spans="1:6" ht="15.75">
      <c r="A82" s="157" t="s">
        <v>210</v>
      </c>
      <c r="B82" s="93">
        <v>5</v>
      </c>
      <c r="C82" s="92">
        <v>14</v>
      </c>
      <c r="D82" s="87">
        <f t="shared" si="2"/>
        <v>-9</v>
      </c>
      <c r="E82" s="92">
        <v>3</v>
      </c>
      <c r="F82" s="87">
        <v>9</v>
      </c>
    </row>
    <row r="83" spans="1:6" ht="18.75" customHeight="1">
      <c r="A83" s="157" t="s">
        <v>151</v>
      </c>
      <c r="B83" s="92">
        <v>5</v>
      </c>
      <c r="C83" s="87">
        <v>64</v>
      </c>
      <c r="D83" s="87">
        <f t="shared" si="2"/>
        <v>-59</v>
      </c>
      <c r="E83" s="87">
        <v>2</v>
      </c>
      <c r="F83" s="87">
        <v>60</v>
      </c>
    </row>
    <row r="84" spans="1:6" ht="15.75">
      <c r="A84" s="157" t="s">
        <v>107</v>
      </c>
      <c r="B84" s="92">
        <v>5</v>
      </c>
      <c r="C84" s="87">
        <v>19</v>
      </c>
      <c r="D84" s="87">
        <f t="shared" si="2"/>
        <v>-14</v>
      </c>
      <c r="E84" s="87">
        <v>3</v>
      </c>
      <c r="F84" s="87">
        <v>14</v>
      </c>
    </row>
    <row r="85" spans="1:6" ht="15.75">
      <c r="A85" s="157" t="s">
        <v>152</v>
      </c>
      <c r="B85" s="92">
        <v>4</v>
      </c>
      <c r="C85" s="87">
        <v>2</v>
      </c>
      <c r="D85" s="87">
        <f t="shared" si="2"/>
        <v>2</v>
      </c>
      <c r="E85" s="87">
        <v>1</v>
      </c>
      <c r="F85" s="87">
        <v>1</v>
      </c>
    </row>
    <row r="86" spans="1:6" ht="15.75">
      <c r="A86" s="157" t="s">
        <v>216</v>
      </c>
      <c r="B86" s="92">
        <v>3</v>
      </c>
      <c r="C86" s="87">
        <v>11</v>
      </c>
      <c r="D86" s="87">
        <f t="shared" si="2"/>
        <v>-8</v>
      </c>
      <c r="E86" s="87">
        <v>0</v>
      </c>
      <c r="F86" s="87">
        <v>11</v>
      </c>
    </row>
    <row r="87" spans="1:6" ht="15.75">
      <c r="A87" s="157" t="s">
        <v>213</v>
      </c>
      <c r="B87" s="92">
        <v>3</v>
      </c>
      <c r="C87" s="87">
        <v>7</v>
      </c>
      <c r="D87" s="87">
        <f t="shared" si="2"/>
        <v>-4</v>
      </c>
      <c r="E87" s="87">
        <v>2</v>
      </c>
      <c r="F87" s="87">
        <v>4</v>
      </c>
    </row>
    <row r="88" spans="1:6" ht="15.75">
      <c r="A88" s="157" t="s">
        <v>214</v>
      </c>
      <c r="B88" s="92">
        <v>3</v>
      </c>
      <c r="C88" s="87">
        <v>6</v>
      </c>
      <c r="D88" s="87">
        <f t="shared" si="2"/>
        <v>-3</v>
      </c>
      <c r="E88" s="87">
        <v>2</v>
      </c>
      <c r="F88" s="87">
        <v>4</v>
      </c>
    </row>
    <row r="89" spans="1:6" ht="15.75">
      <c r="A89" s="157" t="s">
        <v>217</v>
      </c>
      <c r="B89" s="92">
        <v>3</v>
      </c>
      <c r="C89" s="87">
        <v>12</v>
      </c>
      <c r="D89" s="87">
        <f t="shared" si="2"/>
        <v>-9</v>
      </c>
      <c r="E89" s="87">
        <v>2</v>
      </c>
      <c r="F89" s="87">
        <v>8</v>
      </c>
    </row>
    <row r="90" spans="1:6" ht="15.75">
      <c r="A90" s="157" t="s">
        <v>218</v>
      </c>
      <c r="B90" s="92">
        <v>3</v>
      </c>
      <c r="C90" s="87">
        <v>9</v>
      </c>
      <c r="D90" s="87">
        <f t="shared" si="2"/>
        <v>-6</v>
      </c>
      <c r="E90" s="87">
        <v>1</v>
      </c>
      <c r="F90" s="87">
        <v>9</v>
      </c>
    </row>
    <row r="91" spans="1:6" ht="15.75">
      <c r="A91" s="157" t="s">
        <v>215</v>
      </c>
      <c r="B91" s="92">
        <v>3</v>
      </c>
      <c r="C91" s="87">
        <v>2</v>
      </c>
      <c r="D91" s="87">
        <f t="shared" si="2"/>
        <v>1</v>
      </c>
      <c r="E91" s="87">
        <v>2</v>
      </c>
      <c r="F91" s="87">
        <v>2</v>
      </c>
    </row>
    <row r="92" spans="1:6" ht="30" customHeight="1">
      <c r="A92" s="193" t="s">
        <v>5</v>
      </c>
      <c r="B92" s="193"/>
      <c r="C92" s="193"/>
      <c r="D92" s="193"/>
      <c r="E92" s="193"/>
      <c r="F92" s="193"/>
    </row>
    <row r="93" spans="1:6" ht="19.5" customHeight="1">
      <c r="A93" s="167" t="s">
        <v>92</v>
      </c>
      <c r="B93" s="92">
        <v>285</v>
      </c>
      <c r="C93" s="92">
        <v>468</v>
      </c>
      <c r="D93" s="87">
        <f t="shared" si="2"/>
        <v>-183</v>
      </c>
      <c r="E93" s="92">
        <v>116</v>
      </c>
      <c r="F93" s="92">
        <v>364</v>
      </c>
    </row>
    <row r="94" spans="1:6" ht="15" customHeight="1">
      <c r="A94" s="167" t="s">
        <v>49</v>
      </c>
      <c r="B94" s="92">
        <v>180</v>
      </c>
      <c r="C94" s="92">
        <v>355</v>
      </c>
      <c r="D94" s="87">
        <f t="shared" si="2"/>
        <v>-175</v>
      </c>
      <c r="E94" s="92">
        <v>82</v>
      </c>
      <c r="F94" s="92">
        <v>277</v>
      </c>
    </row>
    <row r="95" spans="1:6" ht="17.25" customHeight="1">
      <c r="A95" s="167" t="s">
        <v>50</v>
      </c>
      <c r="B95" s="92">
        <v>137</v>
      </c>
      <c r="C95" s="92">
        <v>368</v>
      </c>
      <c r="D95" s="87">
        <f t="shared" si="2"/>
        <v>-231</v>
      </c>
      <c r="E95" s="92">
        <v>43</v>
      </c>
      <c r="F95" s="92">
        <v>300</v>
      </c>
    </row>
    <row r="96" spans="1:6" ht="18.75" customHeight="1">
      <c r="A96" s="167" t="s">
        <v>93</v>
      </c>
      <c r="B96" s="92">
        <v>121</v>
      </c>
      <c r="C96" s="92">
        <v>338</v>
      </c>
      <c r="D96" s="87">
        <f t="shared" si="2"/>
        <v>-217</v>
      </c>
      <c r="E96" s="92">
        <v>42</v>
      </c>
      <c r="F96" s="92">
        <v>256</v>
      </c>
    </row>
    <row r="97" spans="1:6" ht="20.25" customHeight="1">
      <c r="A97" s="167" t="s">
        <v>124</v>
      </c>
      <c r="B97" s="92">
        <v>84</v>
      </c>
      <c r="C97" s="92">
        <v>188</v>
      </c>
      <c r="D97" s="87">
        <f t="shared" si="2"/>
        <v>-104</v>
      </c>
      <c r="E97" s="92">
        <v>15</v>
      </c>
      <c r="F97" s="92">
        <v>150</v>
      </c>
    </row>
    <row r="98" spans="1:6" ht="15.75">
      <c r="A98" s="157" t="s">
        <v>154</v>
      </c>
      <c r="B98" s="92">
        <v>61</v>
      </c>
      <c r="C98" s="92">
        <v>10</v>
      </c>
      <c r="D98" s="87">
        <f aca="true" t="shared" si="3" ref="D98:D112">B98-C98</f>
        <v>51</v>
      </c>
      <c r="E98" s="162">
        <v>40</v>
      </c>
      <c r="F98" s="87">
        <v>9</v>
      </c>
    </row>
    <row r="99" spans="1:6" ht="15.75">
      <c r="A99" s="157" t="s">
        <v>153</v>
      </c>
      <c r="B99" s="92">
        <v>50</v>
      </c>
      <c r="C99" s="87">
        <v>1</v>
      </c>
      <c r="D99" s="87">
        <f t="shared" si="3"/>
        <v>49</v>
      </c>
      <c r="E99" s="163">
        <v>43</v>
      </c>
      <c r="F99" s="87">
        <v>1</v>
      </c>
    </row>
    <row r="100" spans="1:6" ht="15.75">
      <c r="A100" s="157" t="s">
        <v>63</v>
      </c>
      <c r="B100" s="92">
        <v>45</v>
      </c>
      <c r="C100" s="87">
        <v>32</v>
      </c>
      <c r="D100" s="87">
        <f t="shared" si="3"/>
        <v>13</v>
      </c>
      <c r="E100" s="163">
        <v>14</v>
      </c>
      <c r="F100" s="87">
        <v>26</v>
      </c>
    </row>
    <row r="101" spans="1:6" ht="15.75">
      <c r="A101" s="157" t="s">
        <v>69</v>
      </c>
      <c r="B101" s="92">
        <v>35</v>
      </c>
      <c r="C101" s="87">
        <v>38</v>
      </c>
      <c r="D101" s="87">
        <f t="shared" si="3"/>
        <v>-3</v>
      </c>
      <c r="E101" s="163">
        <v>13</v>
      </c>
      <c r="F101" s="87">
        <v>29</v>
      </c>
    </row>
    <row r="102" spans="1:6" ht="15.75">
      <c r="A102" s="157" t="s">
        <v>129</v>
      </c>
      <c r="B102" s="92">
        <v>31</v>
      </c>
      <c r="C102" s="92">
        <v>169</v>
      </c>
      <c r="D102" s="87">
        <f t="shared" si="3"/>
        <v>-138</v>
      </c>
      <c r="E102" s="162">
        <v>6</v>
      </c>
      <c r="F102" s="87">
        <v>156</v>
      </c>
    </row>
    <row r="103" spans="1:6" ht="15.75">
      <c r="A103" s="157" t="s">
        <v>108</v>
      </c>
      <c r="B103" s="92">
        <v>26</v>
      </c>
      <c r="C103" s="87">
        <v>53</v>
      </c>
      <c r="D103" s="87">
        <f t="shared" si="3"/>
        <v>-27</v>
      </c>
      <c r="E103" s="163">
        <v>3</v>
      </c>
      <c r="F103" s="87">
        <v>47</v>
      </c>
    </row>
    <row r="104" spans="1:6" ht="15.75">
      <c r="A104" s="157" t="s">
        <v>164</v>
      </c>
      <c r="B104" s="92">
        <v>18</v>
      </c>
      <c r="C104" s="87">
        <v>142</v>
      </c>
      <c r="D104" s="87">
        <f t="shared" si="3"/>
        <v>-124</v>
      </c>
      <c r="E104" s="163">
        <v>4</v>
      </c>
      <c r="F104" s="87">
        <v>108</v>
      </c>
    </row>
    <row r="105" spans="1:6" ht="15.75">
      <c r="A105" s="157" t="s">
        <v>110</v>
      </c>
      <c r="B105" s="92">
        <v>13</v>
      </c>
      <c r="C105" s="87">
        <v>45</v>
      </c>
      <c r="D105" s="87">
        <f t="shared" si="3"/>
        <v>-32</v>
      </c>
      <c r="E105" s="163">
        <v>3</v>
      </c>
      <c r="F105" s="87">
        <v>30</v>
      </c>
    </row>
    <row r="106" spans="1:6" ht="15.75">
      <c r="A106" s="157" t="s">
        <v>219</v>
      </c>
      <c r="B106" s="92">
        <v>12</v>
      </c>
      <c r="C106" s="87">
        <v>60</v>
      </c>
      <c r="D106" s="87">
        <f t="shared" si="3"/>
        <v>-48</v>
      </c>
      <c r="E106" s="163">
        <v>0</v>
      </c>
      <c r="F106" s="87">
        <v>53</v>
      </c>
    </row>
    <row r="107" spans="1:6" ht="15.75">
      <c r="A107" s="157" t="s">
        <v>109</v>
      </c>
      <c r="B107" s="92">
        <v>11</v>
      </c>
      <c r="C107" s="87">
        <v>41</v>
      </c>
      <c r="D107" s="87">
        <f t="shared" si="3"/>
        <v>-30</v>
      </c>
      <c r="E107" s="163">
        <v>3</v>
      </c>
      <c r="F107" s="87">
        <v>24</v>
      </c>
    </row>
    <row r="108" spans="1:6" ht="15.75">
      <c r="A108" s="157" t="s">
        <v>293</v>
      </c>
      <c r="B108" s="92">
        <v>10</v>
      </c>
      <c r="C108" s="87">
        <v>2</v>
      </c>
      <c r="D108" s="87">
        <f t="shared" si="3"/>
        <v>8</v>
      </c>
      <c r="E108" s="163">
        <v>0</v>
      </c>
      <c r="F108" s="87">
        <v>2</v>
      </c>
    </row>
    <row r="109" spans="1:6" ht="15.75">
      <c r="A109" s="157" t="s">
        <v>222</v>
      </c>
      <c r="B109" s="92">
        <v>7</v>
      </c>
      <c r="C109" s="87">
        <v>13</v>
      </c>
      <c r="D109" s="87">
        <f t="shared" si="3"/>
        <v>-6</v>
      </c>
      <c r="E109" s="163">
        <v>1</v>
      </c>
      <c r="F109" s="87">
        <v>10</v>
      </c>
    </row>
    <row r="110" spans="1:6" ht="15.75">
      <c r="A110" s="157" t="s">
        <v>220</v>
      </c>
      <c r="B110" s="92">
        <v>6</v>
      </c>
      <c r="C110" s="87">
        <v>7</v>
      </c>
      <c r="D110" s="87">
        <f t="shared" si="3"/>
        <v>-1</v>
      </c>
      <c r="E110" s="163">
        <v>0</v>
      </c>
      <c r="F110" s="87">
        <v>7</v>
      </c>
    </row>
    <row r="111" spans="1:6" ht="15.75">
      <c r="A111" s="157" t="s">
        <v>221</v>
      </c>
      <c r="B111" s="92">
        <v>5</v>
      </c>
      <c r="C111" s="87">
        <v>0</v>
      </c>
      <c r="D111" s="87">
        <f t="shared" si="3"/>
        <v>5</v>
      </c>
      <c r="E111" s="163">
        <v>3</v>
      </c>
      <c r="F111" s="87">
        <v>0</v>
      </c>
    </row>
    <row r="112" spans="1:6" ht="15.75">
      <c r="A112" s="157" t="s">
        <v>294</v>
      </c>
      <c r="B112" s="92">
        <v>5</v>
      </c>
      <c r="C112" s="87">
        <v>13</v>
      </c>
      <c r="D112" s="87">
        <f t="shared" si="3"/>
        <v>-8</v>
      </c>
      <c r="E112" s="163">
        <v>0</v>
      </c>
      <c r="F112" s="87">
        <v>11</v>
      </c>
    </row>
    <row r="113" spans="1:6" ht="43.5" customHeight="1">
      <c r="A113" s="193" t="s">
        <v>86</v>
      </c>
      <c r="B113" s="193"/>
      <c r="C113" s="193"/>
      <c r="D113" s="193"/>
      <c r="E113" s="193"/>
      <c r="F113" s="193"/>
    </row>
    <row r="114" spans="1:6" ht="15.75">
      <c r="A114" s="161" t="s">
        <v>112</v>
      </c>
      <c r="B114" s="92">
        <v>36</v>
      </c>
      <c r="C114" s="87">
        <v>61</v>
      </c>
      <c r="D114" s="87">
        <f aca="true" t="shared" si="4" ref="D114:D129">B114-C114</f>
        <v>-25</v>
      </c>
      <c r="E114" s="87">
        <v>29</v>
      </c>
      <c r="F114" s="87">
        <v>54</v>
      </c>
    </row>
    <row r="115" spans="1:6" ht="63">
      <c r="A115" s="161" t="s">
        <v>126</v>
      </c>
      <c r="B115" s="92">
        <v>25</v>
      </c>
      <c r="C115" s="87">
        <v>337</v>
      </c>
      <c r="D115" s="87">
        <f t="shared" si="4"/>
        <v>-312</v>
      </c>
      <c r="E115" s="87">
        <v>3</v>
      </c>
      <c r="F115" s="87">
        <v>297</v>
      </c>
    </row>
    <row r="116" spans="1:6" ht="15.75">
      <c r="A116" s="161" t="s">
        <v>114</v>
      </c>
      <c r="B116" s="92">
        <v>23</v>
      </c>
      <c r="C116" s="87">
        <v>9</v>
      </c>
      <c r="D116" s="87">
        <f t="shared" si="4"/>
        <v>14</v>
      </c>
      <c r="E116" s="87">
        <v>0</v>
      </c>
      <c r="F116" s="87">
        <v>8</v>
      </c>
    </row>
    <row r="117" spans="1:6" ht="31.5">
      <c r="A117" s="161" t="s">
        <v>295</v>
      </c>
      <c r="B117" s="92">
        <v>11</v>
      </c>
      <c r="C117" s="87">
        <v>25</v>
      </c>
      <c r="D117" s="87">
        <f t="shared" si="4"/>
        <v>-14</v>
      </c>
      <c r="E117" s="87">
        <v>10</v>
      </c>
      <c r="F117" s="87">
        <v>24</v>
      </c>
    </row>
    <row r="118" spans="1:6" ht="15.75">
      <c r="A118" s="161" t="s">
        <v>224</v>
      </c>
      <c r="B118" s="92">
        <v>6</v>
      </c>
      <c r="C118" s="87">
        <v>28</v>
      </c>
      <c r="D118" s="87">
        <f t="shared" si="4"/>
        <v>-22</v>
      </c>
      <c r="E118" s="87">
        <v>2</v>
      </c>
      <c r="F118" s="87">
        <v>24</v>
      </c>
    </row>
    <row r="119" spans="1:6" ht="15.75">
      <c r="A119" s="161" t="s">
        <v>111</v>
      </c>
      <c r="B119" s="92">
        <v>6</v>
      </c>
      <c r="C119" s="87">
        <v>12</v>
      </c>
      <c r="D119" s="87">
        <f t="shared" si="4"/>
        <v>-6</v>
      </c>
      <c r="E119" s="87">
        <v>3</v>
      </c>
      <c r="F119" s="87">
        <v>10</v>
      </c>
    </row>
    <row r="120" spans="1:6" ht="15.75">
      <c r="A120" s="161" t="s">
        <v>223</v>
      </c>
      <c r="B120" s="92">
        <v>5</v>
      </c>
      <c r="C120" s="87">
        <v>41</v>
      </c>
      <c r="D120" s="87">
        <f t="shared" si="4"/>
        <v>-36</v>
      </c>
      <c r="E120" s="87">
        <v>0</v>
      </c>
      <c r="F120" s="87">
        <v>35</v>
      </c>
    </row>
    <row r="121" spans="1:6" ht="15.75">
      <c r="A121" s="161" t="s">
        <v>296</v>
      </c>
      <c r="B121" s="92">
        <v>5</v>
      </c>
      <c r="C121" s="87">
        <v>1</v>
      </c>
      <c r="D121" s="87">
        <f t="shared" si="4"/>
        <v>4</v>
      </c>
      <c r="E121" s="87">
        <v>5</v>
      </c>
      <c r="F121" s="87">
        <v>1</v>
      </c>
    </row>
    <row r="122" spans="1:6" ht="15.75">
      <c r="A122" s="161" t="s">
        <v>115</v>
      </c>
      <c r="B122" s="92">
        <v>4</v>
      </c>
      <c r="C122" s="87">
        <v>31</v>
      </c>
      <c r="D122" s="87">
        <f t="shared" si="4"/>
        <v>-27</v>
      </c>
      <c r="E122" s="87">
        <v>0</v>
      </c>
      <c r="F122" s="87">
        <v>26</v>
      </c>
    </row>
    <row r="123" spans="1:6" ht="15.75">
      <c r="A123" s="161" t="s">
        <v>113</v>
      </c>
      <c r="B123" s="92">
        <v>4</v>
      </c>
      <c r="C123" s="87">
        <v>30</v>
      </c>
      <c r="D123" s="87">
        <f t="shared" si="4"/>
        <v>-26</v>
      </c>
      <c r="E123" s="87">
        <v>1</v>
      </c>
      <c r="F123" s="87">
        <v>27</v>
      </c>
    </row>
    <row r="124" spans="1:6" ht="31.5">
      <c r="A124" s="161" t="s">
        <v>297</v>
      </c>
      <c r="B124" s="92">
        <v>3</v>
      </c>
      <c r="C124" s="87">
        <v>2</v>
      </c>
      <c r="D124" s="87">
        <f t="shared" si="4"/>
        <v>1</v>
      </c>
      <c r="E124" s="87">
        <v>3</v>
      </c>
      <c r="F124" s="87">
        <v>2</v>
      </c>
    </row>
    <row r="125" spans="1:6" ht="31.5">
      <c r="A125" s="161" t="s">
        <v>226</v>
      </c>
      <c r="B125" s="92">
        <v>2</v>
      </c>
      <c r="C125" s="87">
        <v>1</v>
      </c>
      <c r="D125" s="87">
        <f t="shared" si="4"/>
        <v>1</v>
      </c>
      <c r="E125" s="87">
        <v>1</v>
      </c>
      <c r="F125" s="87">
        <v>1</v>
      </c>
    </row>
    <row r="126" spans="1:6" ht="31.5">
      <c r="A126" s="161" t="s">
        <v>227</v>
      </c>
      <c r="B126" s="92">
        <v>2</v>
      </c>
      <c r="C126" s="87">
        <v>127</v>
      </c>
      <c r="D126" s="87">
        <f t="shared" si="4"/>
        <v>-125</v>
      </c>
      <c r="E126" s="87">
        <v>1</v>
      </c>
      <c r="F126" s="87">
        <v>120</v>
      </c>
    </row>
    <row r="127" spans="1:6" ht="15.75">
      <c r="A127" s="161" t="s">
        <v>298</v>
      </c>
      <c r="B127" s="92">
        <v>1</v>
      </c>
      <c r="C127" s="87">
        <v>7</v>
      </c>
      <c r="D127" s="87">
        <f t="shared" si="4"/>
        <v>-6</v>
      </c>
      <c r="E127" s="87">
        <v>1</v>
      </c>
      <c r="F127" s="87">
        <v>3</v>
      </c>
    </row>
    <row r="128" spans="1:6" ht="15.75">
      <c r="A128" s="161" t="s">
        <v>225</v>
      </c>
      <c r="B128" s="92">
        <v>1</v>
      </c>
      <c r="C128" s="87">
        <v>4</v>
      </c>
      <c r="D128" s="87">
        <f t="shared" si="4"/>
        <v>-3</v>
      </c>
      <c r="E128" s="87">
        <v>0</v>
      </c>
      <c r="F128" s="87">
        <v>4</v>
      </c>
    </row>
    <row r="129" spans="1:6" ht="31.5">
      <c r="A129" s="161" t="s">
        <v>165</v>
      </c>
      <c r="B129" s="92">
        <v>1</v>
      </c>
      <c r="C129" s="87">
        <v>2</v>
      </c>
      <c r="D129" s="87">
        <f t="shared" si="4"/>
        <v>-1</v>
      </c>
      <c r="E129" s="87">
        <v>0</v>
      </c>
      <c r="F129" s="87">
        <v>1</v>
      </c>
    </row>
    <row r="130" spans="1:6" ht="30" customHeight="1">
      <c r="A130" s="192" t="s">
        <v>6</v>
      </c>
      <c r="B130" s="193"/>
      <c r="C130" s="193"/>
      <c r="D130" s="193"/>
      <c r="E130" s="193"/>
      <c r="F130" s="193"/>
    </row>
    <row r="131" spans="1:6" ht="15.75">
      <c r="A131" s="158" t="s">
        <v>57</v>
      </c>
      <c r="B131" s="92">
        <v>280</v>
      </c>
      <c r="C131" s="87">
        <v>211</v>
      </c>
      <c r="D131" s="87">
        <f aca="true" t="shared" si="5" ref="D131:D150">B131-C131</f>
        <v>69</v>
      </c>
      <c r="E131" s="87">
        <v>165</v>
      </c>
      <c r="F131" s="87">
        <v>171</v>
      </c>
    </row>
    <row r="132" spans="1:6" ht="15.75">
      <c r="A132" s="158" t="s">
        <v>53</v>
      </c>
      <c r="B132" s="92">
        <v>121</v>
      </c>
      <c r="C132" s="87">
        <v>228</v>
      </c>
      <c r="D132" s="87">
        <f t="shared" si="5"/>
        <v>-107</v>
      </c>
      <c r="E132" s="87">
        <v>31</v>
      </c>
      <c r="F132" s="87">
        <v>171</v>
      </c>
    </row>
    <row r="133" spans="1:6" ht="15.75">
      <c r="A133" s="158" t="s">
        <v>125</v>
      </c>
      <c r="B133" s="92">
        <v>76</v>
      </c>
      <c r="C133" s="87">
        <v>70</v>
      </c>
      <c r="D133" s="87">
        <f t="shared" si="5"/>
        <v>6</v>
      </c>
      <c r="E133" s="87">
        <v>39</v>
      </c>
      <c r="F133" s="87">
        <v>58</v>
      </c>
    </row>
    <row r="134" spans="1:6" ht="31.5">
      <c r="A134" s="158" t="s">
        <v>178</v>
      </c>
      <c r="B134" s="92">
        <v>66</v>
      </c>
      <c r="C134" s="87">
        <v>4</v>
      </c>
      <c r="D134" s="87">
        <f t="shared" si="5"/>
        <v>62</v>
      </c>
      <c r="E134" s="87">
        <v>3</v>
      </c>
      <c r="F134" s="87">
        <v>3</v>
      </c>
    </row>
    <row r="135" spans="1:6" ht="15.75">
      <c r="A135" s="158" t="s">
        <v>179</v>
      </c>
      <c r="B135" s="92">
        <v>58</v>
      </c>
      <c r="C135" s="87">
        <v>12</v>
      </c>
      <c r="D135" s="87">
        <f t="shared" si="5"/>
        <v>46</v>
      </c>
      <c r="E135" s="87">
        <v>32</v>
      </c>
      <c r="F135" s="87">
        <v>7</v>
      </c>
    </row>
    <row r="136" spans="1:6" ht="15.75">
      <c r="A136" s="158" t="s">
        <v>180</v>
      </c>
      <c r="B136" s="92">
        <v>53</v>
      </c>
      <c r="C136" s="87">
        <v>62</v>
      </c>
      <c r="D136" s="87">
        <f t="shared" si="5"/>
        <v>-9</v>
      </c>
      <c r="E136" s="87">
        <v>1</v>
      </c>
      <c r="F136" s="87">
        <v>56</v>
      </c>
    </row>
    <row r="137" spans="1:6" ht="47.25">
      <c r="A137" s="158" t="s">
        <v>60</v>
      </c>
      <c r="B137" s="92">
        <v>52</v>
      </c>
      <c r="C137" s="87">
        <v>67</v>
      </c>
      <c r="D137" s="87">
        <f t="shared" si="5"/>
        <v>-15</v>
      </c>
      <c r="E137" s="87">
        <v>20</v>
      </c>
      <c r="F137" s="87">
        <v>51</v>
      </c>
    </row>
    <row r="138" spans="1:6" ht="31.5">
      <c r="A138" s="158" t="s">
        <v>229</v>
      </c>
      <c r="B138" s="92">
        <v>39</v>
      </c>
      <c r="C138" s="92">
        <v>22</v>
      </c>
      <c r="D138" s="87">
        <f t="shared" si="5"/>
        <v>17</v>
      </c>
      <c r="E138" s="92">
        <v>12</v>
      </c>
      <c r="F138" s="87">
        <v>13</v>
      </c>
    </row>
    <row r="139" spans="1:6" ht="15.75">
      <c r="A139" s="158" t="s">
        <v>68</v>
      </c>
      <c r="B139" s="92">
        <v>33</v>
      </c>
      <c r="C139" s="87">
        <v>23</v>
      </c>
      <c r="D139" s="87">
        <f t="shared" si="5"/>
        <v>10</v>
      </c>
      <c r="E139" s="87">
        <v>11</v>
      </c>
      <c r="F139" s="87">
        <v>17</v>
      </c>
    </row>
    <row r="140" spans="1:6" ht="15.75">
      <c r="A140" s="158" t="s">
        <v>117</v>
      </c>
      <c r="B140" s="92">
        <v>32</v>
      </c>
      <c r="C140" s="87">
        <v>27</v>
      </c>
      <c r="D140" s="87">
        <f t="shared" si="5"/>
        <v>5</v>
      </c>
      <c r="E140" s="87">
        <v>10</v>
      </c>
      <c r="F140" s="87">
        <v>14</v>
      </c>
    </row>
    <row r="141" spans="1:6" ht="15.75">
      <c r="A141" s="158" t="s">
        <v>186</v>
      </c>
      <c r="B141" s="92">
        <v>32</v>
      </c>
      <c r="C141" s="87">
        <v>35</v>
      </c>
      <c r="D141" s="87">
        <f t="shared" si="5"/>
        <v>-3</v>
      </c>
      <c r="E141" s="87">
        <v>16</v>
      </c>
      <c r="F141" s="87">
        <v>29</v>
      </c>
    </row>
    <row r="142" spans="1:6" ht="31.5">
      <c r="A142" s="158" t="s">
        <v>281</v>
      </c>
      <c r="B142" s="92">
        <v>28</v>
      </c>
      <c r="C142" s="87">
        <v>37</v>
      </c>
      <c r="D142" s="87">
        <f t="shared" si="5"/>
        <v>-9</v>
      </c>
      <c r="E142" s="87">
        <v>10</v>
      </c>
      <c r="F142" s="87">
        <v>30</v>
      </c>
    </row>
    <row r="143" spans="1:6" ht="24" customHeight="1">
      <c r="A143" s="158" t="s">
        <v>184</v>
      </c>
      <c r="B143" s="92">
        <v>27</v>
      </c>
      <c r="C143" s="87">
        <v>3</v>
      </c>
      <c r="D143" s="87">
        <f t="shared" si="5"/>
        <v>24</v>
      </c>
      <c r="E143" s="87">
        <v>18</v>
      </c>
      <c r="F143" s="87">
        <v>2</v>
      </c>
    </row>
    <row r="144" spans="1:6" ht="31.5">
      <c r="A144" s="158" t="s">
        <v>127</v>
      </c>
      <c r="B144" s="92">
        <v>26</v>
      </c>
      <c r="C144" s="87">
        <v>40</v>
      </c>
      <c r="D144" s="87">
        <f t="shared" si="5"/>
        <v>-14</v>
      </c>
      <c r="E144" s="87">
        <v>8</v>
      </c>
      <c r="F144" s="87">
        <v>33</v>
      </c>
    </row>
    <row r="145" spans="1:6" ht="15.75">
      <c r="A145" s="158" t="s">
        <v>228</v>
      </c>
      <c r="B145" s="92">
        <v>23</v>
      </c>
      <c r="C145" s="87">
        <v>47</v>
      </c>
      <c r="D145" s="87">
        <f t="shared" si="5"/>
        <v>-24</v>
      </c>
      <c r="E145" s="87">
        <v>7</v>
      </c>
      <c r="F145" s="87">
        <v>41</v>
      </c>
    </row>
    <row r="146" spans="1:6" ht="47.25">
      <c r="A146" s="158" t="s">
        <v>299</v>
      </c>
      <c r="B146" s="92">
        <v>23</v>
      </c>
      <c r="C146" s="87">
        <v>33</v>
      </c>
      <c r="D146" s="87">
        <f t="shared" si="5"/>
        <v>-10</v>
      </c>
      <c r="E146" s="87">
        <v>6</v>
      </c>
      <c r="F146" s="87">
        <v>19</v>
      </c>
    </row>
    <row r="147" spans="1:6" ht="15.75">
      <c r="A147" s="158" t="s">
        <v>116</v>
      </c>
      <c r="B147" s="92">
        <v>21</v>
      </c>
      <c r="C147" s="87">
        <v>40</v>
      </c>
      <c r="D147" s="87">
        <f t="shared" si="5"/>
        <v>-19</v>
      </c>
      <c r="E147" s="87">
        <v>6</v>
      </c>
      <c r="F147" s="87">
        <v>32</v>
      </c>
    </row>
    <row r="148" spans="1:6" ht="15.75">
      <c r="A148" s="158" t="s">
        <v>182</v>
      </c>
      <c r="B148" s="92">
        <v>21</v>
      </c>
      <c r="C148" s="87">
        <v>28</v>
      </c>
      <c r="D148" s="87">
        <f t="shared" si="5"/>
        <v>-7</v>
      </c>
      <c r="E148" s="87">
        <v>20</v>
      </c>
      <c r="F148" s="87">
        <v>25</v>
      </c>
    </row>
    <row r="149" spans="1:6" ht="15.75">
      <c r="A149" s="158" t="s">
        <v>185</v>
      </c>
      <c r="B149" s="92">
        <v>19</v>
      </c>
      <c r="C149" s="87">
        <v>5</v>
      </c>
      <c r="D149" s="87">
        <f t="shared" si="5"/>
        <v>14</v>
      </c>
      <c r="E149" s="87">
        <v>14</v>
      </c>
      <c r="F149" s="87">
        <v>4</v>
      </c>
    </row>
    <row r="150" spans="1:6" ht="15.75">
      <c r="A150" s="158" t="s">
        <v>300</v>
      </c>
      <c r="B150" s="92">
        <v>19</v>
      </c>
      <c r="C150" s="87">
        <v>43</v>
      </c>
      <c r="D150" s="87">
        <f t="shared" si="5"/>
        <v>-24</v>
      </c>
      <c r="E150" s="87">
        <v>0</v>
      </c>
      <c r="F150" s="87">
        <v>39</v>
      </c>
    </row>
    <row r="151" spans="1:6" ht="36.75" customHeight="1">
      <c r="A151" s="193" t="s">
        <v>87</v>
      </c>
      <c r="B151" s="193"/>
      <c r="C151" s="193"/>
      <c r="D151" s="193"/>
      <c r="E151" s="193"/>
      <c r="F151" s="193"/>
    </row>
    <row r="152" spans="1:6" ht="15.75">
      <c r="A152" s="158" t="s">
        <v>47</v>
      </c>
      <c r="B152" s="94">
        <v>487</v>
      </c>
      <c r="C152" s="95">
        <v>977</v>
      </c>
      <c r="D152" s="95">
        <f aca="true" t="shared" si="6" ref="D152:D173">B152-C152</f>
        <v>-490</v>
      </c>
      <c r="E152" s="95">
        <v>111</v>
      </c>
      <c r="F152" s="95">
        <v>845</v>
      </c>
    </row>
    <row r="153" spans="1:6" ht="47.25">
      <c r="A153" s="158" t="s">
        <v>123</v>
      </c>
      <c r="B153" s="94">
        <v>364</v>
      </c>
      <c r="C153" s="94">
        <v>1264</v>
      </c>
      <c r="D153" s="95">
        <f t="shared" si="6"/>
        <v>-900</v>
      </c>
      <c r="E153" s="94">
        <v>238</v>
      </c>
      <c r="F153" s="95">
        <v>1111</v>
      </c>
    </row>
    <row r="154" spans="1:6" ht="15.75">
      <c r="A154" s="158" t="s">
        <v>94</v>
      </c>
      <c r="B154" s="94">
        <v>74</v>
      </c>
      <c r="C154" s="94">
        <v>360</v>
      </c>
      <c r="D154" s="95">
        <f t="shared" si="6"/>
        <v>-286</v>
      </c>
      <c r="E154" s="94">
        <v>35</v>
      </c>
      <c r="F154" s="95">
        <v>331</v>
      </c>
    </row>
    <row r="155" spans="1:6" ht="15.75">
      <c r="A155" s="158" t="s">
        <v>72</v>
      </c>
      <c r="B155" s="94">
        <v>56</v>
      </c>
      <c r="C155" s="94">
        <v>48</v>
      </c>
      <c r="D155" s="95">
        <f t="shared" si="6"/>
        <v>8</v>
      </c>
      <c r="E155" s="94">
        <v>27</v>
      </c>
      <c r="F155" s="95">
        <v>30</v>
      </c>
    </row>
    <row r="156" spans="1:6" ht="15.75">
      <c r="A156" s="158" t="s">
        <v>155</v>
      </c>
      <c r="B156" s="94">
        <v>48</v>
      </c>
      <c r="C156" s="94">
        <v>0</v>
      </c>
      <c r="D156" s="95">
        <f t="shared" si="6"/>
        <v>48</v>
      </c>
      <c r="E156" s="94">
        <v>16</v>
      </c>
      <c r="F156" s="95">
        <v>0</v>
      </c>
    </row>
    <row r="157" spans="1:6" ht="15.75">
      <c r="A157" s="158" t="s">
        <v>70</v>
      </c>
      <c r="B157" s="94">
        <v>43</v>
      </c>
      <c r="C157" s="94">
        <v>62</v>
      </c>
      <c r="D157" s="95">
        <f t="shared" si="6"/>
        <v>-19</v>
      </c>
      <c r="E157" s="94">
        <v>20</v>
      </c>
      <c r="F157" s="95">
        <v>52</v>
      </c>
    </row>
    <row r="158" spans="1:6" ht="15.75">
      <c r="A158" s="158" t="s">
        <v>71</v>
      </c>
      <c r="B158" s="94">
        <v>30</v>
      </c>
      <c r="C158" s="94">
        <v>65</v>
      </c>
      <c r="D158" s="95">
        <f t="shared" si="6"/>
        <v>-35</v>
      </c>
      <c r="E158" s="94">
        <v>11</v>
      </c>
      <c r="F158" s="95">
        <v>48</v>
      </c>
    </row>
    <row r="159" spans="1:6" ht="15.75">
      <c r="A159" s="158" t="s">
        <v>181</v>
      </c>
      <c r="B159" s="94">
        <v>29</v>
      </c>
      <c r="C159" s="94">
        <v>8</v>
      </c>
      <c r="D159" s="95">
        <f t="shared" si="6"/>
        <v>21</v>
      </c>
      <c r="E159" s="94">
        <v>1</v>
      </c>
      <c r="F159" s="95">
        <v>2</v>
      </c>
    </row>
    <row r="160" spans="1:6" ht="15.75">
      <c r="A160" s="158" t="s">
        <v>230</v>
      </c>
      <c r="B160" s="94">
        <v>25</v>
      </c>
      <c r="C160" s="95">
        <v>16</v>
      </c>
      <c r="D160" s="95">
        <f t="shared" si="6"/>
        <v>9</v>
      </c>
      <c r="E160" s="95">
        <v>13</v>
      </c>
      <c r="F160" s="95">
        <v>15</v>
      </c>
    </row>
    <row r="161" spans="1:6" ht="15.75">
      <c r="A161" s="158" t="s">
        <v>119</v>
      </c>
      <c r="B161" s="94">
        <v>24</v>
      </c>
      <c r="C161" s="95">
        <v>4</v>
      </c>
      <c r="D161" s="95">
        <f t="shared" si="6"/>
        <v>20</v>
      </c>
      <c r="E161" s="95">
        <v>15</v>
      </c>
      <c r="F161" s="95">
        <v>3</v>
      </c>
    </row>
    <row r="162" spans="1:6" ht="15.75">
      <c r="A162" s="158" t="s">
        <v>118</v>
      </c>
      <c r="B162" s="94">
        <v>22</v>
      </c>
      <c r="C162" s="95">
        <v>38</v>
      </c>
      <c r="D162" s="95">
        <f t="shared" si="6"/>
        <v>-16</v>
      </c>
      <c r="E162" s="95">
        <v>11</v>
      </c>
      <c r="F162" s="95">
        <v>34</v>
      </c>
    </row>
    <row r="163" spans="1:6" ht="15.75">
      <c r="A163" s="158" t="s">
        <v>183</v>
      </c>
      <c r="B163" s="94">
        <v>21</v>
      </c>
      <c r="C163" s="95">
        <v>12</v>
      </c>
      <c r="D163" s="95">
        <f t="shared" si="6"/>
        <v>9</v>
      </c>
      <c r="E163" s="95">
        <v>16</v>
      </c>
      <c r="F163" s="95">
        <v>8</v>
      </c>
    </row>
    <row r="164" spans="1:6" ht="15.75">
      <c r="A164" s="158" t="s">
        <v>233</v>
      </c>
      <c r="B164" s="94">
        <v>18</v>
      </c>
      <c r="C164" s="95">
        <v>62</v>
      </c>
      <c r="D164" s="95">
        <f t="shared" si="6"/>
        <v>-44</v>
      </c>
      <c r="E164" s="95">
        <v>5</v>
      </c>
      <c r="F164" s="95">
        <v>47</v>
      </c>
    </row>
    <row r="165" spans="1:6" ht="15.75">
      <c r="A165" s="158" t="s">
        <v>301</v>
      </c>
      <c r="B165" s="94">
        <v>18</v>
      </c>
      <c r="C165" s="95">
        <v>30</v>
      </c>
      <c r="D165" s="95">
        <f t="shared" si="6"/>
        <v>-12</v>
      </c>
      <c r="E165" s="95">
        <v>15</v>
      </c>
      <c r="F165" s="95">
        <v>29</v>
      </c>
    </row>
    <row r="166" spans="1:6" ht="15.75">
      <c r="A166" s="158" t="s">
        <v>231</v>
      </c>
      <c r="B166" s="94">
        <v>16</v>
      </c>
      <c r="C166" s="95">
        <v>3</v>
      </c>
      <c r="D166" s="95">
        <f t="shared" si="6"/>
        <v>13</v>
      </c>
      <c r="E166" s="95">
        <v>8</v>
      </c>
      <c r="F166" s="95">
        <v>3</v>
      </c>
    </row>
    <row r="167" spans="1:6" ht="31.5">
      <c r="A167" s="158" t="s">
        <v>166</v>
      </c>
      <c r="B167" s="94">
        <v>16</v>
      </c>
      <c r="C167" s="95">
        <v>4</v>
      </c>
      <c r="D167" s="95">
        <f t="shared" si="6"/>
        <v>12</v>
      </c>
      <c r="E167" s="95">
        <v>9</v>
      </c>
      <c r="F167" s="95">
        <v>2</v>
      </c>
    </row>
    <row r="168" spans="1:6" ht="15.75">
      <c r="A168" s="158" t="s">
        <v>234</v>
      </c>
      <c r="B168" s="94">
        <v>16</v>
      </c>
      <c r="C168" s="95">
        <v>26</v>
      </c>
      <c r="D168" s="95">
        <f t="shared" si="6"/>
        <v>-10</v>
      </c>
      <c r="E168" s="95">
        <v>11</v>
      </c>
      <c r="F168" s="95">
        <v>21</v>
      </c>
    </row>
    <row r="169" spans="1:6" ht="31.5">
      <c r="A169" s="158" t="s">
        <v>232</v>
      </c>
      <c r="B169" s="94">
        <v>14</v>
      </c>
      <c r="C169" s="95">
        <v>3</v>
      </c>
      <c r="D169" s="95">
        <f t="shared" si="6"/>
        <v>11</v>
      </c>
      <c r="E169" s="95">
        <v>9</v>
      </c>
      <c r="F169" s="95">
        <v>3</v>
      </c>
    </row>
    <row r="170" spans="1:6" ht="15.75">
      <c r="A170" s="158" t="s">
        <v>302</v>
      </c>
      <c r="B170" s="94">
        <v>13</v>
      </c>
      <c r="C170" s="95">
        <v>14</v>
      </c>
      <c r="D170" s="95">
        <f t="shared" si="6"/>
        <v>-1</v>
      </c>
      <c r="E170" s="95">
        <v>4</v>
      </c>
      <c r="F170" s="95">
        <v>5</v>
      </c>
    </row>
    <row r="171" spans="1:6" ht="15.75">
      <c r="A171" s="158" t="s">
        <v>303</v>
      </c>
      <c r="B171" s="94">
        <v>13</v>
      </c>
      <c r="C171" s="95">
        <v>15</v>
      </c>
      <c r="D171" s="95">
        <f t="shared" si="6"/>
        <v>-2</v>
      </c>
      <c r="E171" s="95">
        <v>7</v>
      </c>
      <c r="F171" s="95">
        <v>13</v>
      </c>
    </row>
    <row r="172" spans="1:6" ht="24.75" customHeight="1">
      <c r="A172" s="193" t="s">
        <v>4</v>
      </c>
      <c r="B172" s="193"/>
      <c r="C172" s="193"/>
      <c r="D172" s="193"/>
      <c r="E172" s="193"/>
      <c r="F172" s="193"/>
    </row>
    <row r="173" spans="1:6" ht="15.75" customHeight="1">
      <c r="A173" s="167" t="s">
        <v>48</v>
      </c>
      <c r="B173" s="92">
        <v>209</v>
      </c>
      <c r="C173" s="92">
        <v>1500</v>
      </c>
      <c r="D173" s="95">
        <f t="shared" si="6"/>
        <v>-1291</v>
      </c>
      <c r="E173" s="92">
        <v>47</v>
      </c>
      <c r="F173" s="92">
        <v>1338</v>
      </c>
    </row>
    <row r="174" spans="1:6" ht="15.75">
      <c r="A174" s="157" t="s">
        <v>54</v>
      </c>
      <c r="B174" s="94">
        <v>66</v>
      </c>
      <c r="C174" s="95">
        <v>88</v>
      </c>
      <c r="D174" s="95">
        <f aca="true" t="shared" si="7" ref="D174:D192">B174-C174</f>
        <v>-22</v>
      </c>
      <c r="E174" s="95">
        <v>27</v>
      </c>
      <c r="F174" s="95">
        <v>64</v>
      </c>
    </row>
    <row r="175" spans="1:6" ht="15.75">
      <c r="A175" s="157" t="s">
        <v>52</v>
      </c>
      <c r="B175" s="94">
        <v>64</v>
      </c>
      <c r="C175" s="95">
        <v>306</v>
      </c>
      <c r="D175" s="95">
        <f t="shared" si="7"/>
        <v>-242</v>
      </c>
      <c r="E175" s="95">
        <v>7</v>
      </c>
      <c r="F175" s="95">
        <v>266</v>
      </c>
    </row>
    <row r="176" spans="1:6" ht="15.75">
      <c r="A176" s="157" t="s">
        <v>58</v>
      </c>
      <c r="B176" s="94">
        <v>45</v>
      </c>
      <c r="C176" s="95">
        <v>68</v>
      </c>
      <c r="D176" s="95">
        <f t="shared" si="7"/>
        <v>-23</v>
      </c>
      <c r="E176" s="95">
        <v>22</v>
      </c>
      <c r="F176" s="95">
        <v>59</v>
      </c>
    </row>
    <row r="177" spans="1:6" ht="15.75">
      <c r="A177" s="157" t="s">
        <v>235</v>
      </c>
      <c r="B177" s="94">
        <v>39</v>
      </c>
      <c r="C177" s="95">
        <v>1</v>
      </c>
      <c r="D177" s="95">
        <f t="shared" si="7"/>
        <v>38</v>
      </c>
      <c r="E177" s="95">
        <v>1</v>
      </c>
      <c r="F177" s="95">
        <v>1</v>
      </c>
    </row>
    <row r="178" spans="1:6" ht="15.75">
      <c r="A178" s="157" t="s">
        <v>59</v>
      </c>
      <c r="B178" s="94">
        <v>39</v>
      </c>
      <c r="C178" s="95">
        <v>69</v>
      </c>
      <c r="D178" s="95">
        <f t="shared" si="7"/>
        <v>-30</v>
      </c>
      <c r="E178" s="95">
        <v>7</v>
      </c>
      <c r="F178" s="95">
        <v>57</v>
      </c>
    </row>
    <row r="179" spans="1:6" ht="15.75">
      <c r="A179" s="158" t="s">
        <v>61</v>
      </c>
      <c r="B179" s="94">
        <v>24</v>
      </c>
      <c r="C179" s="95">
        <v>69</v>
      </c>
      <c r="D179" s="95">
        <f t="shared" si="7"/>
        <v>-45</v>
      </c>
      <c r="E179" s="95">
        <v>7</v>
      </c>
      <c r="F179" s="95">
        <v>56</v>
      </c>
    </row>
    <row r="180" spans="1:6" ht="15.75">
      <c r="A180" s="157" t="s">
        <v>74</v>
      </c>
      <c r="B180" s="94">
        <v>21</v>
      </c>
      <c r="C180" s="95">
        <v>47</v>
      </c>
      <c r="D180" s="95">
        <f t="shared" si="7"/>
        <v>-26</v>
      </c>
      <c r="E180" s="95">
        <v>15</v>
      </c>
      <c r="F180" s="95">
        <v>36</v>
      </c>
    </row>
    <row r="181" spans="1:6" ht="15.75">
      <c r="A181" s="157" t="s">
        <v>66</v>
      </c>
      <c r="B181" s="94">
        <v>19</v>
      </c>
      <c r="C181" s="95">
        <v>49</v>
      </c>
      <c r="D181" s="95">
        <f t="shared" si="7"/>
        <v>-30</v>
      </c>
      <c r="E181" s="95">
        <v>4</v>
      </c>
      <c r="F181" s="95">
        <v>37</v>
      </c>
    </row>
    <row r="182" spans="1:6" ht="15.75">
      <c r="A182" s="157" t="s">
        <v>76</v>
      </c>
      <c r="B182" s="94">
        <v>18</v>
      </c>
      <c r="C182" s="94">
        <v>42</v>
      </c>
      <c r="D182" s="95">
        <f t="shared" si="7"/>
        <v>-24</v>
      </c>
      <c r="E182" s="94">
        <v>7</v>
      </c>
      <c r="F182" s="95">
        <v>36</v>
      </c>
    </row>
    <row r="183" spans="1:6" ht="15.75">
      <c r="A183" s="157" t="s">
        <v>55</v>
      </c>
      <c r="B183" s="94">
        <v>17</v>
      </c>
      <c r="C183" s="95">
        <v>144</v>
      </c>
      <c r="D183" s="95">
        <f t="shared" si="7"/>
        <v>-127</v>
      </c>
      <c r="E183" s="95">
        <v>2</v>
      </c>
      <c r="F183" s="95">
        <v>123</v>
      </c>
    </row>
    <row r="184" spans="1:6" ht="15.75">
      <c r="A184" s="157" t="s">
        <v>121</v>
      </c>
      <c r="B184" s="94">
        <v>14</v>
      </c>
      <c r="C184" s="95">
        <v>18</v>
      </c>
      <c r="D184" s="95">
        <f t="shared" si="7"/>
        <v>-4</v>
      </c>
      <c r="E184" s="95">
        <v>5</v>
      </c>
      <c r="F184" s="95">
        <v>15</v>
      </c>
    </row>
    <row r="185" spans="1:6" ht="15.75">
      <c r="A185" s="157" t="s">
        <v>236</v>
      </c>
      <c r="B185" s="94">
        <v>9</v>
      </c>
      <c r="C185" s="95">
        <v>5</v>
      </c>
      <c r="D185" s="95">
        <f t="shared" si="7"/>
        <v>4</v>
      </c>
      <c r="E185" s="95">
        <v>1</v>
      </c>
      <c r="F185" s="95">
        <v>4</v>
      </c>
    </row>
    <row r="186" spans="1:6" ht="15.75">
      <c r="A186" s="158" t="s">
        <v>120</v>
      </c>
      <c r="B186" s="94">
        <v>8</v>
      </c>
      <c r="C186" s="95">
        <v>53</v>
      </c>
      <c r="D186" s="95">
        <f t="shared" si="7"/>
        <v>-45</v>
      </c>
      <c r="E186" s="95">
        <v>4</v>
      </c>
      <c r="F186" s="95">
        <v>47</v>
      </c>
    </row>
    <row r="187" spans="1:6" ht="15.75">
      <c r="A187" s="157" t="s">
        <v>237</v>
      </c>
      <c r="B187" s="94">
        <v>8</v>
      </c>
      <c r="C187" s="95">
        <v>15</v>
      </c>
      <c r="D187" s="95">
        <f t="shared" si="7"/>
        <v>-7</v>
      </c>
      <c r="E187" s="95">
        <v>2</v>
      </c>
      <c r="F187" s="95">
        <v>15</v>
      </c>
    </row>
    <row r="188" spans="1:6" ht="15.75">
      <c r="A188" s="157" t="s">
        <v>239</v>
      </c>
      <c r="B188" s="94">
        <v>8</v>
      </c>
      <c r="C188" s="95">
        <v>78</v>
      </c>
      <c r="D188" s="95">
        <f t="shared" si="7"/>
        <v>-70</v>
      </c>
      <c r="E188" s="95">
        <v>1</v>
      </c>
      <c r="F188" s="95">
        <v>68</v>
      </c>
    </row>
    <row r="189" spans="1:6" ht="15.75">
      <c r="A189" s="157" t="s">
        <v>304</v>
      </c>
      <c r="B189" s="94">
        <v>4</v>
      </c>
      <c r="C189" s="95">
        <v>13</v>
      </c>
      <c r="D189" s="95">
        <f t="shared" si="7"/>
        <v>-9</v>
      </c>
      <c r="E189" s="95">
        <v>4</v>
      </c>
      <c r="F189" s="95">
        <v>10</v>
      </c>
    </row>
    <row r="190" spans="1:6" ht="15.75">
      <c r="A190" s="157" t="s">
        <v>238</v>
      </c>
      <c r="B190" s="94">
        <v>4</v>
      </c>
      <c r="C190" s="95">
        <v>1</v>
      </c>
      <c r="D190" s="95">
        <f t="shared" si="7"/>
        <v>3</v>
      </c>
      <c r="E190" s="95">
        <v>0</v>
      </c>
      <c r="F190" s="95">
        <v>0</v>
      </c>
    </row>
    <row r="191" spans="1:6" ht="15.75">
      <c r="A191" s="157" t="s">
        <v>67</v>
      </c>
      <c r="B191" s="94">
        <v>3</v>
      </c>
      <c r="C191" s="95">
        <v>21</v>
      </c>
      <c r="D191" s="95">
        <f t="shared" si="7"/>
        <v>-18</v>
      </c>
      <c r="E191" s="95">
        <v>0</v>
      </c>
      <c r="F191" s="95">
        <v>16</v>
      </c>
    </row>
    <row r="192" spans="1:6" ht="15.75">
      <c r="A192" s="157" t="s">
        <v>240</v>
      </c>
      <c r="B192" s="94">
        <v>3</v>
      </c>
      <c r="C192" s="95">
        <v>9</v>
      </c>
      <c r="D192" s="95">
        <f t="shared" si="7"/>
        <v>-6</v>
      </c>
      <c r="E192" s="95">
        <v>0</v>
      </c>
      <c r="F192" s="95">
        <v>8</v>
      </c>
    </row>
    <row r="193" spans="1:6" ht="15.75">
      <c r="A193" s="83"/>
      <c r="B193" s="83"/>
      <c r="C193" s="96"/>
      <c r="D193" s="96"/>
      <c r="E193" s="96"/>
      <c r="F193" s="96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30:F130"/>
    <mergeCell ref="A151:F151"/>
    <mergeCell ref="A172:F172"/>
    <mergeCell ref="A8:F8"/>
    <mergeCell ref="A29:F29"/>
    <mergeCell ref="A50:F50"/>
    <mergeCell ref="A71:F71"/>
    <mergeCell ref="A92:F92"/>
    <mergeCell ref="A113:F113"/>
  </mergeCells>
  <printOptions horizontalCentered="1"/>
  <pageMargins left="0.4724409448818898" right="0.2755905511811024" top="0.1968503937007874" bottom="0.03937007874015748" header="0.5118110236220472" footer="0.5118110236220472"/>
  <pageSetup orientation="portrait" paperSize="9" scale="83" r:id="rId1"/>
  <rowBreaks count="4" manualBreakCount="4">
    <brk id="49" max="255" man="1"/>
    <brk id="91" max="255" man="1"/>
    <brk id="129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20" sqref="B20"/>
    </sheetView>
  </sheetViews>
  <sheetFormatPr defaultColWidth="10.28125" defaultRowHeight="15"/>
  <cols>
    <col min="1" max="1" width="3.28125" style="79" customWidth="1"/>
    <col min="2" max="2" width="65.57421875" style="89" customWidth="1"/>
    <col min="3" max="3" width="22.421875" style="129" customWidth="1"/>
    <col min="4" max="250" width="9.140625" style="79" customWidth="1"/>
    <col min="251" max="251" width="4.28125" style="79" customWidth="1"/>
    <col min="252" max="252" width="31.140625" style="79" customWidth="1"/>
    <col min="253" max="255" width="10.00390625" style="79" customWidth="1"/>
    <col min="256" max="16384" width="10.28125" style="79" customWidth="1"/>
  </cols>
  <sheetData>
    <row r="1" spans="1:256" ht="29.25" customHeight="1">
      <c r="A1" s="199" t="s">
        <v>326</v>
      </c>
      <c r="B1" s="199"/>
      <c r="C1" s="199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2.75" customHeight="1">
      <c r="B2" s="199" t="s">
        <v>88</v>
      </c>
      <c r="C2" s="199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30" t="s">
        <v>46</v>
      </c>
      <c r="B4" s="171" t="s">
        <v>43</v>
      </c>
      <c r="C4" s="131" t="s">
        <v>89</v>
      </c>
    </row>
    <row r="5" spans="1:256" ht="15.75">
      <c r="A5" s="149">
        <v>1</v>
      </c>
      <c r="B5" s="150" t="s">
        <v>241</v>
      </c>
      <c r="C5" s="132">
        <v>18577.78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56" ht="31.5">
      <c r="A6" s="149">
        <v>2</v>
      </c>
      <c r="B6" s="150" t="s">
        <v>243</v>
      </c>
      <c r="C6" s="132">
        <v>12000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5.75">
      <c r="A7" s="149">
        <v>3</v>
      </c>
      <c r="B7" s="150" t="s">
        <v>242</v>
      </c>
      <c r="C7" s="132">
        <v>10150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ht="15.75">
      <c r="A8" s="149">
        <v>4</v>
      </c>
      <c r="B8" s="150" t="s">
        <v>311</v>
      </c>
      <c r="C8" s="132">
        <v>10000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ht="15" customHeight="1">
      <c r="A9" s="149">
        <v>5</v>
      </c>
      <c r="B9" s="150" t="s">
        <v>312</v>
      </c>
      <c r="C9" s="132">
        <v>10000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ht="15.75">
      <c r="A10" s="149">
        <v>6</v>
      </c>
      <c r="B10" s="150" t="s">
        <v>244</v>
      </c>
      <c r="C10" s="132">
        <v>10000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ht="15.75">
      <c r="A11" s="149">
        <v>7</v>
      </c>
      <c r="B11" s="150" t="s">
        <v>132</v>
      </c>
      <c r="C11" s="132">
        <v>10000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ht="15.75">
      <c r="A12" s="149">
        <v>8</v>
      </c>
      <c r="B12" s="150" t="s">
        <v>245</v>
      </c>
      <c r="C12" s="132">
        <v>10000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ht="15.75">
      <c r="A13" s="149">
        <v>9</v>
      </c>
      <c r="B13" s="150" t="s">
        <v>130</v>
      </c>
      <c r="C13" s="132">
        <v>10000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ht="15.75">
      <c r="A14" s="149">
        <v>10</v>
      </c>
      <c r="B14" s="150" t="s">
        <v>246</v>
      </c>
      <c r="C14" s="132">
        <v>10000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ht="15.75">
      <c r="A15" s="149">
        <v>11</v>
      </c>
      <c r="B15" s="150" t="s">
        <v>247</v>
      </c>
      <c r="C15" s="132">
        <v>10000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31.5">
      <c r="A16" s="149">
        <v>12</v>
      </c>
      <c r="B16" s="150" t="s">
        <v>168</v>
      </c>
      <c r="C16" s="132">
        <v>9850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6" ht="15" customHeight="1">
      <c r="A17" s="149">
        <v>13</v>
      </c>
      <c r="B17" s="150" t="s">
        <v>313</v>
      </c>
      <c r="C17" s="132">
        <v>9800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ht="14.25" customHeight="1">
      <c r="A18" s="149">
        <v>14</v>
      </c>
      <c r="B18" s="150" t="s">
        <v>327</v>
      </c>
      <c r="C18" s="132">
        <v>9524.33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ht="31.5">
      <c r="A19" s="149">
        <v>15</v>
      </c>
      <c r="B19" s="150" t="s">
        <v>314</v>
      </c>
      <c r="C19" s="132">
        <v>9100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ht="31.5">
      <c r="A20" s="149">
        <v>16</v>
      </c>
      <c r="B20" s="150" t="s">
        <v>328</v>
      </c>
      <c r="C20" s="132">
        <v>9000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ht="15.75">
      <c r="A21" s="149">
        <v>17</v>
      </c>
      <c r="B21" s="150" t="s">
        <v>249</v>
      </c>
      <c r="C21" s="132">
        <v>9000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ht="15.75">
      <c r="A22" s="149">
        <v>18</v>
      </c>
      <c r="B22" s="150" t="s">
        <v>315</v>
      </c>
      <c r="C22" s="132">
        <v>9000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ht="15.75">
      <c r="A23" s="149">
        <v>19</v>
      </c>
      <c r="B23" s="150" t="s">
        <v>316</v>
      </c>
      <c r="C23" s="132">
        <v>9000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ht="13.5" customHeight="1">
      <c r="A24" s="149">
        <v>20</v>
      </c>
      <c r="B24" s="150" t="s">
        <v>317</v>
      </c>
      <c r="C24" s="132">
        <v>8852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ht="14.25" customHeight="1">
      <c r="A25" s="149">
        <v>21</v>
      </c>
      <c r="B25" s="150" t="s">
        <v>250</v>
      </c>
      <c r="C25" s="132">
        <v>8769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15" customHeight="1">
      <c r="A26" s="149">
        <v>22</v>
      </c>
      <c r="B26" s="150" t="s">
        <v>135</v>
      </c>
      <c r="C26" s="132">
        <v>8741.61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15.75">
      <c r="A27" s="149">
        <v>23</v>
      </c>
      <c r="B27" s="150" t="s">
        <v>131</v>
      </c>
      <c r="C27" s="132">
        <v>8645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5.75">
      <c r="A28" s="149">
        <v>24</v>
      </c>
      <c r="B28" s="150" t="s">
        <v>133</v>
      </c>
      <c r="C28" s="132">
        <v>8500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15.75">
      <c r="A29" s="149">
        <v>25</v>
      </c>
      <c r="B29" s="150" t="s">
        <v>137</v>
      </c>
      <c r="C29" s="132">
        <v>8419.73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15.75">
      <c r="A30" s="149">
        <v>26</v>
      </c>
      <c r="B30" s="150" t="s">
        <v>167</v>
      </c>
      <c r="C30" s="132">
        <v>8344.33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15.75">
      <c r="A31" s="149">
        <v>27</v>
      </c>
      <c r="B31" s="150" t="s">
        <v>251</v>
      </c>
      <c r="C31" s="132">
        <v>8176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15.75" customHeight="1">
      <c r="A32" s="149">
        <v>28</v>
      </c>
      <c r="B32" s="150" t="s">
        <v>170</v>
      </c>
      <c r="C32" s="132">
        <v>8107.22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5.75">
      <c r="A33" s="149">
        <v>29</v>
      </c>
      <c r="B33" s="150" t="s">
        <v>318</v>
      </c>
      <c r="C33" s="132">
        <v>8020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3" ht="15.75">
      <c r="A34" s="149">
        <v>30</v>
      </c>
      <c r="B34" s="150" t="s">
        <v>248</v>
      </c>
      <c r="C34" s="133">
        <v>8013.33</v>
      </c>
    </row>
    <row r="35" spans="1:3" ht="15.75">
      <c r="A35" s="149">
        <v>31</v>
      </c>
      <c r="B35" s="150" t="s">
        <v>319</v>
      </c>
      <c r="C35" s="133">
        <v>8000</v>
      </c>
    </row>
    <row r="36" spans="1:3" ht="15.75">
      <c r="A36" s="149">
        <v>32</v>
      </c>
      <c r="B36" s="150" t="s">
        <v>259</v>
      </c>
      <c r="C36" s="133">
        <v>8000</v>
      </c>
    </row>
    <row r="37" spans="1:3" ht="15.75">
      <c r="A37" s="149">
        <v>33</v>
      </c>
      <c r="B37" s="150" t="s">
        <v>253</v>
      </c>
      <c r="C37" s="133">
        <v>8000</v>
      </c>
    </row>
    <row r="38" spans="1:3" ht="15.75">
      <c r="A38" s="149">
        <v>34</v>
      </c>
      <c r="B38" s="150" t="s">
        <v>254</v>
      </c>
      <c r="C38" s="133">
        <v>8000</v>
      </c>
    </row>
    <row r="39" spans="1:3" ht="15.75">
      <c r="A39" s="149">
        <v>35</v>
      </c>
      <c r="B39" s="150" t="s">
        <v>320</v>
      </c>
      <c r="C39" s="133">
        <v>8000</v>
      </c>
    </row>
    <row r="40" spans="1:3" ht="15.75">
      <c r="A40" s="149">
        <v>36</v>
      </c>
      <c r="B40" s="150" t="s">
        <v>255</v>
      </c>
      <c r="C40" s="133">
        <v>8000</v>
      </c>
    </row>
    <row r="41" spans="1:3" ht="15.75">
      <c r="A41" s="149">
        <v>37</v>
      </c>
      <c r="B41" s="150" t="s">
        <v>321</v>
      </c>
      <c r="C41" s="133">
        <v>8000</v>
      </c>
    </row>
    <row r="42" spans="1:3" ht="15.75">
      <c r="A42" s="149">
        <v>38</v>
      </c>
      <c r="B42" s="150" t="s">
        <v>173</v>
      </c>
      <c r="C42" s="133">
        <v>7950</v>
      </c>
    </row>
    <row r="43" spans="1:3" ht="15.75">
      <c r="A43" s="149">
        <v>39</v>
      </c>
      <c r="B43" s="150" t="s">
        <v>256</v>
      </c>
      <c r="C43" s="133">
        <v>7930</v>
      </c>
    </row>
    <row r="44" spans="1:3" ht="15.75">
      <c r="A44" s="149">
        <v>40</v>
      </c>
      <c r="B44" s="150" t="s">
        <v>257</v>
      </c>
      <c r="C44" s="133">
        <v>7800</v>
      </c>
    </row>
    <row r="45" spans="1:3" ht="15.75">
      <c r="A45" s="149">
        <v>41</v>
      </c>
      <c r="B45" s="150" t="s">
        <v>322</v>
      </c>
      <c r="C45" s="133">
        <v>7787</v>
      </c>
    </row>
    <row r="46" spans="1:3" ht="15.75">
      <c r="A46" s="149">
        <v>42</v>
      </c>
      <c r="B46" s="150" t="s">
        <v>252</v>
      </c>
      <c r="C46" s="133">
        <v>7750</v>
      </c>
    </row>
    <row r="47" spans="1:3" ht="15.75">
      <c r="A47" s="149">
        <v>43</v>
      </c>
      <c r="B47" s="150" t="s">
        <v>323</v>
      </c>
      <c r="C47" s="133">
        <v>7666.67</v>
      </c>
    </row>
    <row r="48" spans="1:3" ht="15.75">
      <c r="A48" s="149">
        <v>44</v>
      </c>
      <c r="B48" s="150" t="s">
        <v>258</v>
      </c>
      <c r="C48" s="133">
        <v>7620.4</v>
      </c>
    </row>
    <row r="49" spans="1:3" ht="15.75">
      <c r="A49" s="149">
        <v>45</v>
      </c>
      <c r="B49" s="150" t="s">
        <v>169</v>
      </c>
      <c r="C49" s="133">
        <v>7600</v>
      </c>
    </row>
    <row r="50" spans="1:3" ht="15.75">
      <c r="A50" s="149">
        <v>46</v>
      </c>
      <c r="B50" s="150" t="s">
        <v>324</v>
      </c>
      <c r="C50" s="133">
        <v>7525</v>
      </c>
    </row>
    <row r="51" spans="1:3" ht="15.75">
      <c r="A51" s="149">
        <v>47</v>
      </c>
      <c r="B51" s="150" t="s">
        <v>134</v>
      </c>
      <c r="C51" s="133">
        <v>7500</v>
      </c>
    </row>
    <row r="52" spans="1:3" ht="15.75">
      <c r="A52" s="149">
        <v>48</v>
      </c>
      <c r="B52" s="150" t="s">
        <v>260</v>
      </c>
      <c r="C52" s="133">
        <v>7500</v>
      </c>
    </row>
    <row r="53" spans="1:3" ht="16.5" thickBot="1">
      <c r="A53" s="149">
        <v>49</v>
      </c>
      <c r="B53" s="166" t="s">
        <v>172</v>
      </c>
      <c r="C53" s="134">
        <v>7397.18</v>
      </c>
    </row>
    <row r="54" spans="1:3" ht="16.5" thickBot="1">
      <c r="A54" s="149">
        <v>50</v>
      </c>
      <c r="B54" s="166" t="s">
        <v>325</v>
      </c>
      <c r="C54" s="134">
        <v>7250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03"/>
  <sheetViews>
    <sheetView view="pageBreakPreview" zoomScale="89" zoomScaleSheetLayoutView="89" zoomScalePageLayoutView="0" workbookViewId="0" topLeftCell="A1">
      <selection activeCell="A6" sqref="A6"/>
    </sheetView>
  </sheetViews>
  <sheetFormatPr defaultColWidth="8.8515625" defaultRowHeight="15"/>
  <cols>
    <col min="1" max="1" width="59.140625" style="79" customWidth="1"/>
    <col min="2" max="2" width="24.57421875" style="104" customWidth="1"/>
    <col min="3" max="16384" width="8.8515625" style="1" customWidth="1"/>
  </cols>
  <sheetData>
    <row r="1" spans="1:2" ht="62.25" customHeight="1">
      <c r="A1" s="200" t="s">
        <v>329</v>
      </c>
      <c r="B1" s="200"/>
    </row>
    <row r="2" spans="1:2" ht="14.25" customHeight="1">
      <c r="A2" s="201"/>
      <c r="B2" s="201"/>
    </row>
    <row r="3" spans="1:2" ht="44.25" customHeight="1" thickBot="1">
      <c r="A3" s="80" t="s">
        <v>43</v>
      </c>
      <c r="B3" s="98" t="s">
        <v>90</v>
      </c>
    </row>
    <row r="4" spans="1:2" ht="40.5" customHeight="1" thickTop="1">
      <c r="A4" s="99" t="s">
        <v>29</v>
      </c>
      <c r="B4" s="100">
        <v>7174</v>
      </c>
    </row>
    <row r="5" spans="1:2" ht="15.75">
      <c r="A5" s="150" t="s">
        <v>241</v>
      </c>
      <c r="B5" s="152">
        <v>18577.78</v>
      </c>
    </row>
    <row r="6" spans="1:2" ht="18" customHeight="1">
      <c r="A6" s="150" t="s">
        <v>242</v>
      </c>
      <c r="B6" s="152">
        <v>10150</v>
      </c>
    </row>
    <row r="7" spans="1:2" ht="15.75">
      <c r="A7" s="150" t="s">
        <v>311</v>
      </c>
      <c r="B7" s="152">
        <v>10000</v>
      </c>
    </row>
    <row r="8" spans="1:2" ht="15.75">
      <c r="A8" s="150" t="s">
        <v>312</v>
      </c>
      <c r="B8" s="152">
        <v>10000</v>
      </c>
    </row>
    <row r="9" spans="1:2" ht="15.75">
      <c r="A9" s="150" t="s">
        <v>244</v>
      </c>
      <c r="B9" s="152">
        <v>10000</v>
      </c>
    </row>
    <row r="10" spans="1:2" ht="63">
      <c r="A10" s="150" t="s">
        <v>313</v>
      </c>
      <c r="B10" s="152">
        <v>9800</v>
      </c>
    </row>
    <row r="11" spans="1:2" ht="31.5">
      <c r="A11" s="150" t="s">
        <v>328</v>
      </c>
      <c r="B11" s="152">
        <v>9000</v>
      </c>
    </row>
    <row r="12" spans="1:2" ht="15.75">
      <c r="A12" s="150" t="s">
        <v>249</v>
      </c>
      <c r="B12" s="152">
        <v>9000</v>
      </c>
    </row>
    <row r="13" spans="1:2" ht="15.75">
      <c r="A13" s="150" t="s">
        <v>315</v>
      </c>
      <c r="B13" s="152">
        <v>9000</v>
      </c>
    </row>
    <row r="14" spans="1:2" ht="16.5" thickBot="1">
      <c r="A14" s="150" t="s">
        <v>131</v>
      </c>
      <c r="B14" s="152">
        <v>8645</v>
      </c>
    </row>
    <row r="15" spans="1:2" ht="24" customHeight="1" thickTop="1">
      <c r="A15" s="151" t="s">
        <v>3</v>
      </c>
      <c r="B15" s="100">
        <v>5979</v>
      </c>
    </row>
    <row r="16" spans="1:2" ht="18" customHeight="1">
      <c r="A16" s="150" t="s">
        <v>327</v>
      </c>
      <c r="B16" s="101">
        <v>9524.33</v>
      </c>
    </row>
    <row r="17" spans="1:2" ht="18" customHeight="1">
      <c r="A17" s="150" t="s">
        <v>259</v>
      </c>
      <c r="B17" s="101">
        <v>8000</v>
      </c>
    </row>
    <row r="18" spans="1:2" ht="18" customHeight="1">
      <c r="A18" s="150" t="s">
        <v>322</v>
      </c>
      <c r="B18" s="101">
        <v>7787</v>
      </c>
    </row>
    <row r="19" spans="1:2" ht="18" customHeight="1">
      <c r="A19" s="150" t="s">
        <v>258</v>
      </c>
      <c r="B19" s="101">
        <v>7620.4</v>
      </c>
    </row>
    <row r="20" spans="1:2" ht="18" customHeight="1">
      <c r="A20" s="150" t="s">
        <v>324</v>
      </c>
      <c r="B20" s="101">
        <v>7525</v>
      </c>
    </row>
    <row r="21" spans="1:2" ht="18" customHeight="1">
      <c r="A21" s="150" t="s">
        <v>330</v>
      </c>
      <c r="B21" s="101">
        <v>7185</v>
      </c>
    </row>
    <row r="22" spans="1:2" ht="18" customHeight="1">
      <c r="A22" s="150" t="s">
        <v>331</v>
      </c>
      <c r="B22" s="101">
        <v>7005.5</v>
      </c>
    </row>
    <row r="23" spans="1:2" ht="18" customHeight="1">
      <c r="A23" s="150" t="s">
        <v>332</v>
      </c>
      <c r="B23" s="101">
        <v>7000</v>
      </c>
    </row>
    <row r="24" spans="1:2" ht="18" customHeight="1">
      <c r="A24" s="150" t="s">
        <v>333</v>
      </c>
      <c r="B24" s="101">
        <v>7000</v>
      </c>
    </row>
    <row r="25" spans="1:2" ht="18" customHeight="1" thickBot="1">
      <c r="A25" s="150" t="s">
        <v>136</v>
      </c>
      <c r="B25" s="101">
        <v>6996.32</v>
      </c>
    </row>
    <row r="26" spans="1:2" ht="24.75" customHeight="1" thickTop="1">
      <c r="A26" s="151" t="s">
        <v>2</v>
      </c>
      <c r="B26" s="100">
        <v>5304</v>
      </c>
    </row>
    <row r="27" spans="1:2" ht="20.25" customHeight="1">
      <c r="A27" s="150" t="s">
        <v>132</v>
      </c>
      <c r="B27" s="152">
        <v>10000</v>
      </c>
    </row>
    <row r="28" spans="1:2" ht="20.25" customHeight="1">
      <c r="A28" s="150" t="s">
        <v>137</v>
      </c>
      <c r="B28" s="152">
        <v>8419.73</v>
      </c>
    </row>
    <row r="29" spans="1:2" ht="20.25" customHeight="1">
      <c r="A29" s="150" t="s">
        <v>257</v>
      </c>
      <c r="B29" s="152">
        <v>7800</v>
      </c>
    </row>
    <row r="30" spans="1:2" ht="20.25" customHeight="1">
      <c r="A30" s="150" t="s">
        <v>261</v>
      </c>
      <c r="B30" s="152">
        <v>6777.3</v>
      </c>
    </row>
    <row r="31" spans="1:2" ht="20.25" customHeight="1">
      <c r="A31" s="150" t="s">
        <v>263</v>
      </c>
      <c r="B31" s="152">
        <v>6500</v>
      </c>
    </row>
    <row r="32" spans="1:2" ht="20.25" customHeight="1">
      <c r="A32" s="150" t="s">
        <v>264</v>
      </c>
      <c r="B32" s="152">
        <v>6500</v>
      </c>
    </row>
    <row r="33" spans="1:2" ht="20.25" customHeight="1">
      <c r="A33" s="150" t="s">
        <v>334</v>
      </c>
      <c r="B33" s="152">
        <v>6405.47</v>
      </c>
    </row>
    <row r="34" spans="1:2" ht="20.25" customHeight="1">
      <c r="A34" s="150" t="s">
        <v>262</v>
      </c>
      <c r="B34" s="152">
        <v>6200</v>
      </c>
    </row>
    <row r="35" spans="1:2" ht="20.25" customHeight="1">
      <c r="A35" s="150" t="s">
        <v>335</v>
      </c>
      <c r="B35" s="152">
        <v>6000</v>
      </c>
    </row>
    <row r="36" spans="1:2" ht="20.25" customHeight="1" thickBot="1">
      <c r="A36" s="150" t="s">
        <v>336</v>
      </c>
      <c r="B36" s="152">
        <v>5500</v>
      </c>
    </row>
    <row r="37" spans="1:2" ht="24.75" customHeight="1" thickTop="1">
      <c r="A37" s="151" t="s">
        <v>1</v>
      </c>
      <c r="B37" s="100">
        <v>4849</v>
      </c>
    </row>
    <row r="38" spans="1:2" ht="19.5" customHeight="1">
      <c r="A38" s="150" t="s">
        <v>85</v>
      </c>
      <c r="B38" s="101">
        <v>7166.67</v>
      </c>
    </row>
    <row r="39" spans="1:2" ht="19.5" customHeight="1">
      <c r="A39" s="150" t="s">
        <v>171</v>
      </c>
      <c r="B39" s="101">
        <v>7000</v>
      </c>
    </row>
    <row r="40" spans="1:2" ht="19.5" customHeight="1">
      <c r="A40" s="150" t="s">
        <v>265</v>
      </c>
      <c r="B40" s="101">
        <v>7000</v>
      </c>
    </row>
    <row r="41" spans="1:2" ht="19.5" customHeight="1">
      <c r="A41" s="150" t="s">
        <v>138</v>
      </c>
      <c r="B41" s="101">
        <v>5843.25</v>
      </c>
    </row>
    <row r="42" spans="1:2" ht="19.5" customHeight="1">
      <c r="A42" s="150" t="s">
        <v>267</v>
      </c>
      <c r="B42" s="101">
        <v>5750</v>
      </c>
    </row>
    <row r="43" spans="1:2" ht="19.5" customHeight="1">
      <c r="A43" s="150" t="s">
        <v>337</v>
      </c>
      <c r="B43" s="101">
        <v>5100</v>
      </c>
    </row>
    <row r="44" spans="1:2" ht="19.5" customHeight="1">
      <c r="A44" s="150" t="s">
        <v>266</v>
      </c>
      <c r="B44" s="101">
        <v>5086.5</v>
      </c>
    </row>
    <row r="45" spans="1:2" ht="19.5" customHeight="1">
      <c r="A45" s="150" t="s">
        <v>139</v>
      </c>
      <c r="B45" s="101">
        <v>5024.33</v>
      </c>
    </row>
    <row r="46" spans="1:2" ht="19.5" customHeight="1">
      <c r="A46" s="150" t="s">
        <v>338</v>
      </c>
      <c r="B46" s="101">
        <v>5000</v>
      </c>
    </row>
    <row r="47" spans="1:2" ht="19.5" customHeight="1" thickBot="1">
      <c r="A47" s="150" t="s">
        <v>339</v>
      </c>
      <c r="B47" s="101">
        <v>5000</v>
      </c>
    </row>
    <row r="48" spans="1:2" ht="31.5" customHeight="1" thickTop="1">
      <c r="A48" s="151" t="s">
        <v>5</v>
      </c>
      <c r="B48" s="100">
        <v>4705</v>
      </c>
    </row>
    <row r="49" spans="1:2" ht="19.5" customHeight="1">
      <c r="A49" s="150" t="s">
        <v>340</v>
      </c>
      <c r="B49" s="101">
        <v>6500</v>
      </c>
    </row>
    <row r="50" spans="1:2" ht="30.75" customHeight="1">
      <c r="A50" s="150" t="s">
        <v>268</v>
      </c>
      <c r="B50" s="101">
        <v>5977.15</v>
      </c>
    </row>
    <row r="51" spans="1:2" ht="19.5" customHeight="1">
      <c r="A51" s="150" t="s">
        <v>140</v>
      </c>
      <c r="B51" s="101">
        <v>5500</v>
      </c>
    </row>
    <row r="52" spans="1:2" ht="19.5" customHeight="1">
      <c r="A52" s="150" t="s">
        <v>341</v>
      </c>
      <c r="B52" s="101">
        <v>5300</v>
      </c>
    </row>
    <row r="53" spans="1:2" ht="19.5" customHeight="1">
      <c r="A53" s="150" t="s">
        <v>141</v>
      </c>
      <c r="B53" s="101">
        <v>5077</v>
      </c>
    </row>
    <row r="54" spans="1:2" ht="19.5" customHeight="1">
      <c r="A54" s="150" t="s">
        <v>342</v>
      </c>
      <c r="B54" s="101">
        <v>4833.33</v>
      </c>
    </row>
    <row r="55" spans="1:2" ht="19.5" customHeight="1">
      <c r="A55" s="150" t="s">
        <v>142</v>
      </c>
      <c r="B55" s="101">
        <v>4624.83</v>
      </c>
    </row>
    <row r="56" spans="1:2" ht="19.5" customHeight="1">
      <c r="A56" s="150" t="s">
        <v>270</v>
      </c>
      <c r="B56" s="101">
        <v>4507.67</v>
      </c>
    </row>
    <row r="57" spans="1:2" ht="19.5" customHeight="1">
      <c r="A57" s="150" t="s">
        <v>343</v>
      </c>
      <c r="B57" s="101">
        <v>4500</v>
      </c>
    </row>
    <row r="58" spans="1:2" ht="19.5" customHeight="1">
      <c r="A58" s="150" t="s">
        <v>269</v>
      </c>
      <c r="B58" s="101">
        <v>4500</v>
      </c>
    </row>
    <row r="59" spans="1:2" ht="65.25" customHeight="1">
      <c r="A59" s="154" t="s">
        <v>30</v>
      </c>
      <c r="B59" s="103">
        <v>5974</v>
      </c>
    </row>
    <row r="60" spans="1:2" ht="20.25" customHeight="1">
      <c r="A60" s="168" t="s">
        <v>172</v>
      </c>
      <c r="B60" s="155">
        <v>7397.18</v>
      </c>
    </row>
    <row r="61" spans="1:2" ht="20.25" customHeight="1">
      <c r="A61" s="168" t="s">
        <v>271</v>
      </c>
      <c r="B61" s="155">
        <v>6950</v>
      </c>
    </row>
    <row r="62" spans="1:2" ht="19.5" customHeight="1">
      <c r="A62" s="168" t="s">
        <v>272</v>
      </c>
      <c r="B62" s="155">
        <v>6132.09</v>
      </c>
    </row>
    <row r="63" spans="1:2" ht="18.75" customHeight="1">
      <c r="A63" s="168" t="s">
        <v>273</v>
      </c>
      <c r="B63" s="155">
        <v>5000</v>
      </c>
    </row>
    <row r="64" spans="1:2" ht="18.75" customHeight="1">
      <c r="A64" s="168" t="s">
        <v>344</v>
      </c>
      <c r="B64" s="155">
        <v>5000</v>
      </c>
    </row>
    <row r="65" spans="1:2" ht="32.25" customHeight="1">
      <c r="A65" s="168" t="s">
        <v>275</v>
      </c>
      <c r="B65" s="155">
        <v>4724.33</v>
      </c>
    </row>
    <row r="66" spans="1:2" ht="19.5" customHeight="1">
      <c r="A66" s="168" t="s">
        <v>345</v>
      </c>
      <c r="B66" s="155">
        <v>4500</v>
      </c>
    </row>
    <row r="67" spans="1:2" ht="19.5" customHeight="1">
      <c r="A67" s="150" t="s">
        <v>276</v>
      </c>
      <c r="B67" s="101">
        <v>4391</v>
      </c>
    </row>
    <row r="68" spans="1:2" ht="21.75" customHeight="1">
      <c r="A68" s="150" t="s">
        <v>346</v>
      </c>
      <c r="B68" s="101">
        <v>4300</v>
      </c>
    </row>
    <row r="69" spans="1:2" ht="19.5" customHeight="1">
      <c r="A69" s="150" t="s">
        <v>274</v>
      </c>
      <c r="B69" s="153">
        <v>4200</v>
      </c>
    </row>
    <row r="70" spans="1:2" ht="36" customHeight="1">
      <c r="A70" s="154" t="s">
        <v>6</v>
      </c>
      <c r="B70" s="103">
        <v>5559</v>
      </c>
    </row>
    <row r="71" spans="1:2" ht="29.25" customHeight="1">
      <c r="A71" s="150" t="s">
        <v>243</v>
      </c>
      <c r="B71" s="101">
        <v>12000</v>
      </c>
    </row>
    <row r="72" spans="1:2" ht="18.75" customHeight="1">
      <c r="A72" s="150" t="s">
        <v>245</v>
      </c>
      <c r="B72" s="101">
        <v>10000</v>
      </c>
    </row>
    <row r="73" spans="1:2" ht="18.75" customHeight="1">
      <c r="A73" s="150" t="s">
        <v>130</v>
      </c>
      <c r="B73" s="101">
        <v>10000</v>
      </c>
    </row>
    <row r="74" spans="1:2" ht="31.5" customHeight="1">
      <c r="A74" s="150" t="s">
        <v>168</v>
      </c>
      <c r="B74" s="101">
        <v>9850</v>
      </c>
    </row>
    <row r="75" spans="1:2" ht="33.75" customHeight="1">
      <c r="A75" s="150" t="s">
        <v>314</v>
      </c>
      <c r="B75" s="101">
        <v>9100</v>
      </c>
    </row>
    <row r="76" spans="1:2" ht="20.25" customHeight="1">
      <c r="A76" s="150" t="s">
        <v>316</v>
      </c>
      <c r="B76" s="101">
        <v>9000</v>
      </c>
    </row>
    <row r="77" spans="1:2" ht="21" customHeight="1">
      <c r="A77" s="150" t="s">
        <v>317</v>
      </c>
      <c r="B77" s="101">
        <v>8852</v>
      </c>
    </row>
    <row r="78" spans="1:2" ht="18" customHeight="1">
      <c r="A78" s="150" t="s">
        <v>135</v>
      </c>
      <c r="B78" s="101">
        <v>8741.61</v>
      </c>
    </row>
    <row r="79" spans="1:2" ht="30" customHeight="1">
      <c r="A79" s="150" t="s">
        <v>170</v>
      </c>
      <c r="B79" s="101">
        <v>8107.22</v>
      </c>
    </row>
    <row r="80" spans="1:2" ht="18.75" customHeight="1">
      <c r="A80" s="150" t="s">
        <v>318</v>
      </c>
      <c r="B80" s="101">
        <v>8020</v>
      </c>
    </row>
    <row r="81" spans="1:2" ht="78" customHeight="1">
      <c r="A81" s="154" t="s">
        <v>7</v>
      </c>
      <c r="B81" s="103">
        <v>5616</v>
      </c>
    </row>
    <row r="82" spans="1:2" ht="15.75">
      <c r="A82" s="150" t="s">
        <v>246</v>
      </c>
      <c r="B82" s="102">
        <v>10000</v>
      </c>
    </row>
    <row r="83" spans="1:2" ht="20.25" customHeight="1">
      <c r="A83" s="150" t="s">
        <v>247</v>
      </c>
      <c r="B83" s="102">
        <v>10000</v>
      </c>
    </row>
    <row r="84" spans="1:2" ht="19.5" customHeight="1">
      <c r="A84" s="150" t="s">
        <v>250</v>
      </c>
      <c r="B84" s="102">
        <v>8769</v>
      </c>
    </row>
    <row r="85" spans="1:2" ht="19.5" customHeight="1">
      <c r="A85" s="150" t="s">
        <v>167</v>
      </c>
      <c r="B85" s="102">
        <v>8344.33</v>
      </c>
    </row>
    <row r="86" spans="1:2" ht="19.5" customHeight="1">
      <c r="A86" s="150" t="s">
        <v>251</v>
      </c>
      <c r="B86" s="102">
        <v>8176</v>
      </c>
    </row>
    <row r="87" spans="1:2" ht="19.5" customHeight="1">
      <c r="A87" s="150" t="s">
        <v>248</v>
      </c>
      <c r="B87" s="102">
        <v>8013.33</v>
      </c>
    </row>
    <row r="88" spans="1:2" ht="19.5" customHeight="1">
      <c r="A88" s="150" t="s">
        <v>253</v>
      </c>
      <c r="B88" s="102">
        <v>8000</v>
      </c>
    </row>
    <row r="89" spans="1:2" ht="19.5" customHeight="1">
      <c r="A89" s="150" t="s">
        <v>254</v>
      </c>
      <c r="B89" s="102">
        <v>8000</v>
      </c>
    </row>
    <row r="90" spans="1:2" ht="19.5" customHeight="1">
      <c r="A90" s="150" t="s">
        <v>320</v>
      </c>
      <c r="B90" s="102">
        <v>8000</v>
      </c>
    </row>
    <row r="91" spans="1:2" ht="19.5" customHeight="1">
      <c r="A91" s="150" t="s">
        <v>255</v>
      </c>
      <c r="B91" s="102">
        <v>8000</v>
      </c>
    </row>
    <row r="92" spans="1:2" ht="19.5" customHeight="1">
      <c r="A92" s="150" t="s">
        <v>321</v>
      </c>
      <c r="B92" s="102">
        <v>8000</v>
      </c>
    </row>
    <row r="93" spans="1:2" ht="35.25" customHeight="1">
      <c r="A93" s="154" t="s">
        <v>4</v>
      </c>
      <c r="B93" s="103">
        <v>4816</v>
      </c>
    </row>
    <row r="94" spans="1:2" ht="19.5" customHeight="1">
      <c r="A94" s="150" t="s">
        <v>347</v>
      </c>
      <c r="B94" s="102">
        <v>5900</v>
      </c>
    </row>
    <row r="95" spans="1:2" ht="19.5" customHeight="1">
      <c r="A95" s="150" t="s">
        <v>143</v>
      </c>
      <c r="B95" s="102">
        <v>5817.14</v>
      </c>
    </row>
    <row r="96" spans="1:2" ht="19.5" customHeight="1">
      <c r="A96" s="150" t="s">
        <v>277</v>
      </c>
      <c r="B96" s="102">
        <v>5500</v>
      </c>
    </row>
    <row r="97" spans="1:2" ht="19.5" customHeight="1">
      <c r="A97" s="150" t="s">
        <v>144</v>
      </c>
      <c r="B97" s="102">
        <v>5260.41</v>
      </c>
    </row>
    <row r="98" spans="1:2" ht="19.5" customHeight="1">
      <c r="A98" s="150" t="s">
        <v>145</v>
      </c>
      <c r="B98" s="102">
        <v>5047.4</v>
      </c>
    </row>
    <row r="99" spans="1:2" ht="19.5" customHeight="1">
      <c r="A99" s="150" t="s">
        <v>174</v>
      </c>
      <c r="B99" s="102">
        <v>4804.6</v>
      </c>
    </row>
    <row r="100" spans="1:2" ht="19.5" customHeight="1">
      <c r="A100" s="150" t="s">
        <v>175</v>
      </c>
      <c r="B100" s="102">
        <v>4802</v>
      </c>
    </row>
    <row r="101" spans="1:2" ht="19.5" customHeight="1">
      <c r="A101" s="150" t="s">
        <v>278</v>
      </c>
      <c r="B101" s="102">
        <v>4629.75</v>
      </c>
    </row>
    <row r="102" spans="1:2" ht="19.5" customHeight="1">
      <c r="A102" s="150" t="s">
        <v>348</v>
      </c>
      <c r="B102" s="102">
        <v>4500</v>
      </c>
    </row>
    <row r="103" spans="1:2" ht="19.5" customHeight="1">
      <c r="A103" s="150" t="s">
        <v>279</v>
      </c>
      <c r="B103" s="102">
        <v>4395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6" max="255" man="1"/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A15" sqref="A15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39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202" t="s">
        <v>305</v>
      </c>
      <c r="B1" s="202"/>
      <c r="C1" s="202"/>
      <c r="D1" s="202"/>
      <c r="E1" s="202"/>
      <c r="F1" s="202"/>
      <c r="G1" s="202"/>
      <c r="I1" s="38"/>
    </row>
    <row r="2" spans="1:9" s="2" customFormat="1" ht="19.5" customHeight="1">
      <c r="A2" s="203" t="s">
        <v>37</v>
      </c>
      <c r="B2" s="203"/>
      <c r="C2" s="203"/>
      <c r="D2" s="203"/>
      <c r="E2" s="203"/>
      <c r="F2" s="203"/>
      <c r="G2" s="203"/>
      <c r="I2" s="38"/>
    </row>
    <row r="3" spans="1:9" s="4" customFormat="1" ht="13.5" customHeight="1" thickBot="1">
      <c r="A3" s="3"/>
      <c r="B3" s="3"/>
      <c r="C3" s="3"/>
      <c r="D3" s="3"/>
      <c r="E3" s="3"/>
      <c r="F3" s="3"/>
      <c r="I3" s="39"/>
    </row>
    <row r="4" spans="1:9" s="4" customFormat="1" ht="30" customHeight="1">
      <c r="A4" s="204"/>
      <c r="B4" s="206" t="s">
        <v>283</v>
      </c>
      <c r="C4" s="207"/>
      <c r="D4" s="208"/>
      <c r="E4" s="176" t="s">
        <v>306</v>
      </c>
      <c r="F4" s="176"/>
      <c r="G4" s="169"/>
      <c r="I4" s="39"/>
    </row>
    <row r="5" spans="1:9" s="4" customFormat="1" ht="48.75" customHeight="1">
      <c r="A5" s="205"/>
      <c r="B5" s="57" t="s">
        <v>122</v>
      </c>
      <c r="C5" s="57" t="s">
        <v>176</v>
      </c>
      <c r="D5" s="58" t="s">
        <v>31</v>
      </c>
      <c r="E5" s="143" t="s">
        <v>122</v>
      </c>
      <c r="F5" s="143" t="s">
        <v>176</v>
      </c>
      <c r="G5" s="37" t="s">
        <v>31</v>
      </c>
      <c r="I5" s="39"/>
    </row>
    <row r="6" spans="1:9" s="4" customFormat="1" ht="24.75" customHeight="1">
      <c r="A6" s="24" t="s">
        <v>32</v>
      </c>
      <c r="B6" s="30">
        <v>17018</v>
      </c>
      <c r="C6" s="30">
        <v>17727</v>
      </c>
      <c r="D6" s="65">
        <f>ROUND(C6/B6*100,1)</f>
        <v>104.2</v>
      </c>
      <c r="E6" s="41">
        <v>14303</v>
      </c>
      <c r="F6" s="30">
        <v>14570</v>
      </c>
      <c r="G6" s="42">
        <f>ROUND(F6/E6*100,1)</f>
        <v>101.9</v>
      </c>
      <c r="I6" s="39"/>
    </row>
    <row r="7" spans="1:10" s="5" customFormat="1" ht="24.75" customHeight="1">
      <c r="A7" s="21" t="s">
        <v>38</v>
      </c>
      <c r="B7" s="43">
        <f>SUM(B9:B27)</f>
        <v>15587</v>
      </c>
      <c r="C7" s="43">
        <f>SUM(C9:C27)</f>
        <v>16261</v>
      </c>
      <c r="D7" s="65">
        <f aca="true" t="shared" si="0" ref="D7:D27">ROUND(C7/B7*100,1)</f>
        <v>104.3</v>
      </c>
      <c r="E7" s="43">
        <f>SUM(E9:E27)</f>
        <v>13238</v>
      </c>
      <c r="F7" s="43">
        <f>SUM(F9:F27)</f>
        <v>13484</v>
      </c>
      <c r="G7" s="42">
        <f aca="true" t="shared" si="1" ref="G7:G27">ROUND(F7/E7*100,1)</f>
        <v>101.9</v>
      </c>
      <c r="I7" s="39"/>
      <c r="J7" s="45"/>
    </row>
    <row r="8" spans="1:10" s="5" customFormat="1" ht="27" customHeight="1">
      <c r="A8" s="46" t="s">
        <v>9</v>
      </c>
      <c r="B8" s="47"/>
      <c r="C8" s="63"/>
      <c r="D8" s="71"/>
      <c r="E8" s="44"/>
      <c r="F8" s="63"/>
      <c r="G8" s="73"/>
      <c r="I8" s="39"/>
      <c r="J8" s="45"/>
    </row>
    <row r="9" spans="1:10" ht="36.75" customHeight="1">
      <c r="A9" s="48" t="s">
        <v>10</v>
      </c>
      <c r="B9" s="49">
        <v>5435</v>
      </c>
      <c r="C9" s="64">
        <v>5462</v>
      </c>
      <c r="D9" s="72">
        <f t="shared" si="0"/>
        <v>100.5</v>
      </c>
      <c r="E9" s="50">
        <v>4944</v>
      </c>
      <c r="F9" s="66">
        <v>4829</v>
      </c>
      <c r="G9" s="74">
        <f t="shared" si="1"/>
        <v>97.7</v>
      </c>
      <c r="H9" s="29"/>
      <c r="I9" s="51"/>
      <c r="J9" s="45"/>
    </row>
    <row r="10" spans="1:10" ht="35.25" customHeight="1">
      <c r="A10" s="22" t="s">
        <v>11</v>
      </c>
      <c r="B10" s="49">
        <v>121</v>
      </c>
      <c r="C10" s="64">
        <v>108</v>
      </c>
      <c r="D10" s="65">
        <f t="shared" si="0"/>
        <v>89.3</v>
      </c>
      <c r="E10" s="49">
        <v>109</v>
      </c>
      <c r="F10" s="66">
        <v>94</v>
      </c>
      <c r="G10" s="42">
        <f t="shared" si="1"/>
        <v>86.2</v>
      </c>
      <c r="I10" s="51"/>
      <c r="J10" s="45"/>
    </row>
    <row r="11" spans="1:16" s="19" customFormat="1" ht="23.25" customHeight="1" thickBot="1">
      <c r="A11" s="22" t="s">
        <v>12</v>
      </c>
      <c r="B11" s="52">
        <v>2516</v>
      </c>
      <c r="C11" s="64">
        <v>2552</v>
      </c>
      <c r="D11" s="65">
        <f t="shared" si="0"/>
        <v>101.4</v>
      </c>
      <c r="E11" s="52">
        <v>2106</v>
      </c>
      <c r="F11" s="66">
        <v>2013</v>
      </c>
      <c r="G11" s="42">
        <f t="shared" si="1"/>
        <v>95.6</v>
      </c>
      <c r="I11" s="51"/>
      <c r="J11" s="45"/>
      <c r="K11" s="6"/>
      <c r="P11" s="6"/>
    </row>
    <row r="12" spans="1:17" ht="39.75" customHeight="1" thickBot="1">
      <c r="A12" s="22" t="s">
        <v>13</v>
      </c>
      <c r="B12" s="52">
        <v>205</v>
      </c>
      <c r="C12" s="64">
        <v>220</v>
      </c>
      <c r="D12" s="65">
        <f t="shared" si="0"/>
        <v>107.3</v>
      </c>
      <c r="E12" s="52">
        <v>168</v>
      </c>
      <c r="F12" s="66">
        <v>170</v>
      </c>
      <c r="G12" s="42">
        <f t="shared" si="1"/>
        <v>101.2</v>
      </c>
      <c r="I12" s="51"/>
      <c r="J12" s="45"/>
      <c r="Q12" s="53"/>
    </row>
    <row r="13" spans="1:10" ht="35.25" customHeight="1">
      <c r="A13" s="22" t="s">
        <v>14</v>
      </c>
      <c r="B13" s="52">
        <v>56</v>
      </c>
      <c r="C13" s="64">
        <v>70</v>
      </c>
      <c r="D13" s="65">
        <f t="shared" si="0"/>
        <v>125</v>
      </c>
      <c r="E13" s="52">
        <v>45</v>
      </c>
      <c r="F13" s="66">
        <v>59</v>
      </c>
      <c r="G13" s="42">
        <f t="shared" si="1"/>
        <v>131.1</v>
      </c>
      <c r="I13" s="51"/>
      <c r="J13" s="45"/>
    </row>
    <row r="14" spans="1:10" ht="23.25" customHeight="1">
      <c r="A14" s="22" t="s">
        <v>15</v>
      </c>
      <c r="B14" s="52">
        <v>449</v>
      </c>
      <c r="C14" s="64">
        <v>585</v>
      </c>
      <c r="D14" s="65">
        <f t="shared" si="0"/>
        <v>130.3</v>
      </c>
      <c r="E14" s="52">
        <v>377</v>
      </c>
      <c r="F14" s="66">
        <v>501</v>
      </c>
      <c r="G14" s="42">
        <f t="shared" si="1"/>
        <v>132.9</v>
      </c>
      <c r="I14" s="51"/>
      <c r="J14" s="45"/>
    </row>
    <row r="15" spans="1:10" ht="37.5" customHeight="1">
      <c r="A15" s="22" t="s">
        <v>16</v>
      </c>
      <c r="B15" s="52">
        <v>1898</v>
      </c>
      <c r="C15" s="64">
        <v>1970</v>
      </c>
      <c r="D15" s="65">
        <f t="shared" si="0"/>
        <v>103.8</v>
      </c>
      <c r="E15" s="52">
        <v>1493</v>
      </c>
      <c r="F15" s="66">
        <v>1560</v>
      </c>
      <c r="G15" s="42">
        <f t="shared" si="1"/>
        <v>104.5</v>
      </c>
      <c r="I15" s="51"/>
      <c r="J15" s="45"/>
    </row>
    <row r="16" spans="1:10" ht="36" customHeight="1">
      <c r="A16" s="22" t="s">
        <v>17</v>
      </c>
      <c r="B16" s="52">
        <v>627</v>
      </c>
      <c r="C16" s="64">
        <v>600</v>
      </c>
      <c r="D16" s="65">
        <f t="shared" si="0"/>
        <v>95.7</v>
      </c>
      <c r="E16" s="52">
        <v>538</v>
      </c>
      <c r="F16" s="66">
        <v>507</v>
      </c>
      <c r="G16" s="42">
        <f t="shared" si="1"/>
        <v>94.2</v>
      </c>
      <c r="I16" s="51"/>
      <c r="J16" s="45"/>
    </row>
    <row r="17" spans="1:10" ht="34.5" customHeight="1">
      <c r="A17" s="22" t="s">
        <v>18</v>
      </c>
      <c r="B17" s="52">
        <v>200</v>
      </c>
      <c r="C17" s="64">
        <v>226</v>
      </c>
      <c r="D17" s="65">
        <f t="shared" si="0"/>
        <v>113</v>
      </c>
      <c r="E17" s="52">
        <v>168</v>
      </c>
      <c r="F17" s="66">
        <v>186</v>
      </c>
      <c r="G17" s="42">
        <f t="shared" si="1"/>
        <v>110.7</v>
      </c>
      <c r="I17" s="51"/>
      <c r="J17" s="45"/>
    </row>
    <row r="18" spans="1:10" ht="27" customHeight="1">
      <c r="A18" s="22" t="s">
        <v>19</v>
      </c>
      <c r="B18" s="52">
        <v>120</v>
      </c>
      <c r="C18" s="64">
        <v>110</v>
      </c>
      <c r="D18" s="65">
        <f t="shared" si="0"/>
        <v>91.7</v>
      </c>
      <c r="E18" s="52">
        <v>96</v>
      </c>
      <c r="F18" s="66">
        <v>89</v>
      </c>
      <c r="G18" s="42">
        <f t="shared" si="1"/>
        <v>92.7</v>
      </c>
      <c r="I18" s="51"/>
      <c r="J18" s="45"/>
    </row>
    <row r="19" spans="1:10" ht="27" customHeight="1">
      <c r="A19" s="22" t="s">
        <v>20</v>
      </c>
      <c r="B19" s="52">
        <v>255</v>
      </c>
      <c r="C19" s="64">
        <v>247</v>
      </c>
      <c r="D19" s="65">
        <f t="shared" si="0"/>
        <v>96.9</v>
      </c>
      <c r="E19" s="52">
        <v>189</v>
      </c>
      <c r="F19" s="66">
        <v>190</v>
      </c>
      <c r="G19" s="42">
        <f t="shared" si="1"/>
        <v>100.5</v>
      </c>
      <c r="I19" s="51"/>
      <c r="J19" s="45"/>
    </row>
    <row r="20" spans="1:10" ht="28.5" customHeight="1">
      <c r="A20" s="22" t="s">
        <v>21</v>
      </c>
      <c r="B20" s="52">
        <v>113</v>
      </c>
      <c r="C20" s="64">
        <v>102</v>
      </c>
      <c r="D20" s="65">
        <f t="shared" si="0"/>
        <v>90.3</v>
      </c>
      <c r="E20" s="52">
        <v>91</v>
      </c>
      <c r="F20" s="66">
        <v>85</v>
      </c>
      <c r="G20" s="42">
        <f t="shared" si="1"/>
        <v>93.4</v>
      </c>
      <c r="I20" s="51"/>
      <c r="J20" s="45"/>
    </row>
    <row r="21" spans="1:10" ht="39" customHeight="1">
      <c r="A21" s="22" t="s">
        <v>22</v>
      </c>
      <c r="B21" s="52">
        <v>180</v>
      </c>
      <c r="C21" s="64">
        <v>237</v>
      </c>
      <c r="D21" s="65">
        <f t="shared" si="0"/>
        <v>131.7</v>
      </c>
      <c r="E21" s="52">
        <v>138</v>
      </c>
      <c r="F21" s="66">
        <v>191</v>
      </c>
      <c r="G21" s="42">
        <f t="shared" si="1"/>
        <v>138.4</v>
      </c>
      <c r="I21" s="51"/>
      <c r="J21" s="45"/>
    </row>
    <row r="22" spans="1:10" ht="39.75" customHeight="1">
      <c r="A22" s="22" t="s">
        <v>23</v>
      </c>
      <c r="B22" s="52">
        <v>272</v>
      </c>
      <c r="C22" s="64">
        <v>296</v>
      </c>
      <c r="D22" s="65">
        <f t="shared" si="0"/>
        <v>108.8</v>
      </c>
      <c r="E22" s="52">
        <v>233</v>
      </c>
      <c r="F22" s="66">
        <v>244</v>
      </c>
      <c r="G22" s="42">
        <f t="shared" si="1"/>
        <v>104.7</v>
      </c>
      <c r="I22" s="51"/>
      <c r="J22" s="45"/>
    </row>
    <row r="23" spans="1:10" ht="37.5" customHeight="1">
      <c r="A23" s="22" t="s">
        <v>24</v>
      </c>
      <c r="B23" s="52">
        <v>2160</v>
      </c>
      <c r="C23" s="64">
        <v>2260</v>
      </c>
      <c r="D23" s="65">
        <f t="shared" si="0"/>
        <v>104.6</v>
      </c>
      <c r="E23" s="52">
        <v>1750</v>
      </c>
      <c r="F23" s="66">
        <v>1791</v>
      </c>
      <c r="G23" s="42">
        <f t="shared" si="1"/>
        <v>102.3</v>
      </c>
      <c r="I23" s="51"/>
      <c r="J23" s="45"/>
    </row>
    <row r="24" spans="1:10" ht="23.25" customHeight="1">
      <c r="A24" s="22" t="s">
        <v>25</v>
      </c>
      <c r="B24" s="52">
        <v>284</v>
      </c>
      <c r="C24" s="64">
        <v>390</v>
      </c>
      <c r="D24" s="65">
        <f t="shared" si="0"/>
        <v>137.3</v>
      </c>
      <c r="E24" s="52">
        <v>234</v>
      </c>
      <c r="F24" s="66">
        <v>318</v>
      </c>
      <c r="G24" s="42">
        <f t="shared" si="1"/>
        <v>135.9</v>
      </c>
      <c r="I24" s="51"/>
      <c r="J24" s="45"/>
    </row>
    <row r="25" spans="1:10" ht="36" customHeight="1">
      <c r="A25" s="22" t="s">
        <v>26</v>
      </c>
      <c r="B25" s="52">
        <v>525</v>
      </c>
      <c r="C25" s="64">
        <v>651</v>
      </c>
      <c r="D25" s="65">
        <f t="shared" si="0"/>
        <v>124</v>
      </c>
      <c r="E25" s="52">
        <v>422</v>
      </c>
      <c r="F25" s="66">
        <v>528</v>
      </c>
      <c r="G25" s="42">
        <f t="shared" si="1"/>
        <v>125.1</v>
      </c>
      <c r="I25" s="51"/>
      <c r="J25" s="45"/>
    </row>
    <row r="26" spans="1:10" ht="33" customHeight="1">
      <c r="A26" s="22" t="s">
        <v>27</v>
      </c>
      <c r="B26" s="52">
        <v>55</v>
      </c>
      <c r="C26" s="64">
        <v>67</v>
      </c>
      <c r="D26" s="65">
        <f t="shared" si="0"/>
        <v>121.8</v>
      </c>
      <c r="E26" s="52">
        <v>47</v>
      </c>
      <c r="F26" s="66">
        <v>52</v>
      </c>
      <c r="G26" s="42">
        <f t="shared" si="1"/>
        <v>110.6</v>
      </c>
      <c r="I26" s="51"/>
      <c r="J26" s="45"/>
    </row>
    <row r="27" spans="1:10" ht="24" customHeight="1" thickBot="1">
      <c r="A27" s="23" t="s">
        <v>28</v>
      </c>
      <c r="B27" s="54">
        <v>116</v>
      </c>
      <c r="C27" s="67">
        <v>108</v>
      </c>
      <c r="D27" s="68">
        <f t="shared" si="0"/>
        <v>93.1</v>
      </c>
      <c r="E27" s="54">
        <v>90</v>
      </c>
      <c r="F27" s="69">
        <v>77</v>
      </c>
      <c r="G27" s="70">
        <f t="shared" si="1"/>
        <v>85.6</v>
      </c>
      <c r="I27" s="51"/>
      <c r="J27" s="45"/>
    </row>
    <row r="28" spans="1:9" ht="18.75">
      <c r="A28" s="7"/>
      <c r="B28" s="17"/>
      <c r="F28" s="55"/>
      <c r="I28" s="6"/>
    </row>
    <row r="29" spans="1:9" ht="18.75">
      <c r="A29" s="7"/>
      <c r="B29" s="7"/>
      <c r="F29" s="39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view="pageBreakPreview" zoomScale="70" zoomScaleNormal="75" zoomScaleSheetLayoutView="70" zoomScalePageLayoutView="0" workbookViewId="0" topLeftCell="B1">
      <selection activeCell="C9" sqref="C9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72" t="s">
        <v>305</v>
      </c>
      <c r="B1" s="172"/>
      <c r="C1" s="172"/>
      <c r="D1" s="172"/>
      <c r="E1" s="172"/>
      <c r="F1" s="172"/>
      <c r="G1" s="172"/>
    </row>
    <row r="2" spans="1:7" s="2" customFormat="1" ht="19.5" customHeight="1">
      <c r="A2" s="173" t="s">
        <v>33</v>
      </c>
      <c r="B2" s="173"/>
      <c r="C2" s="173"/>
      <c r="D2" s="173"/>
      <c r="E2" s="173"/>
      <c r="F2" s="173"/>
      <c r="G2" s="17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204"/>
      <c r="B4" s="176" t="s">
        <v>283</v>
      </c>
      <c r="C4" s="176"/>
      <c r="D4" s="176"/>
      <c r="E4" s="176" t="s">
        <v>284</v>
      </c>
      <c r="F4" s="176"/>
      <c r="G4" s="169"/>
    </row>
    <row r="5" spans="1:7" s="4" customFormat="1" ht="51.75" customHeight="1">
      <c r="A5" s="205"/>
      <c r="B5" s="10" t="s">
        <v>122</v>
      </c>
      <c r="C5" s="10" t="s">
        <v>176</v>
      </c>
      <c r="D5" s="40" t="s">
        <v>31</v>
      </c>
      <c r="E5" s="57">
        <v>2018</v>
      </c>
      <c r="F5" s="57">
        <v>2019</v>
      </c>
      <c r="G5" s="37" t="s">
        <v>31</v>
      </c>
    </row>
    <row r="6" spans="1:9" s="4" customFormat="1" ht="28.5" customHeight="1">
      <c r="A6" s="24" t="s">
        <v>32</v>
      </c>
      <c r="B6" s="30">
        <f>SUM(B7:B15)</f>
        <v>17018</v>
      </c>
      <c r="C6" s="156">
        <f>SUM(C7:C15)</f>
        <v>17727</v>
      </c>
      <c r="D6" s="9">
        <f>ROUND(C6/B6*100,1)</f>
        <v>104.2</v>
      </c>
      <c r="E6" s="30">
        <f>SUM(E7:E15)</f>
        <v>14303</v>
      </c>
      <c r="F6" s="30">
        <f>SUM(F7:F15)</f>
        <v>14570</v>
      </c>
      <c r="G6" s="106">
        <f>ROUND(F6/E6*100,1)</f>
        <v>101.9</v>
      </c>
      <c r="I6" s="31"/>
    </row>
    <row r="7" spans="1:9" s="5" customFormat="1" ht="45.75" customHeight="1">
      <c r="A7" s="144" t="s">
        <v>34</v>
      </c>
      <c r="B7" s="32">
        <v>2195</v>
      </c>
      <c r="C7" s="32">
        <v>2109</v>
      </c>
      <c r="D7" s="9">
        <f aca="true" t="shared" si="0" ref="D7:D15">ROUND(C7/B7*100,1)</f>
        <v>96.1</v>
      </c>
      <c r="E7" s="33">
        <v>1768</v>
      </c>
      <c r="F7" s="32">
        <v>1630</v>
      </c>
      <c r="G7" s="106">
        <f aca="true" t="shared" si="1" ref="G7:G15">ROUND(F7/E7*100,1)</f>
        <v>92.2</v>
      </c>
      <c r="H7" s="34"/>
      <c r="I7" s="31"/>
    </row>
    <row r="8" spans="1:9" s="5" customFormat="1" ht="30" customHeight="1">
      <c r="A8" s="144" t="s">
        <v>3</v>
      </c>
      <c r="B8" s="32">
        <v>1343</v>
      </c>
      <c r="C8" s="32">
        <v>1489</v>
      </c>
      <c r="D8" s="9">
        <f t="shared" si="0"/>
        <v>110.9</v>
      </c>
      <c r="E8" s="33">
        <v>1080</v>
      </c>
      <c r="F8" s="32">
        <v>1168</v>
      </c>
      <c r="G8" s="106">
        <f t="shared" si="1"/>
        <v>108.1</v>
      </c>
      <c r="H8" s="34"/>
      <c r="I8" s="31"/>
    </row>
    <row r="9" spans="1:9" ht="33" customHeight="1">
      <c r="A9" s="144" t="s">
        <v>2</v>
      </c>
      <c r="B9" s="35">
        <v>1273</v>
      </c>
      <c r="C9" s="32">
        <v>1358</v>
      </c>
      <c r="D9" s="9">
        <f t="shared" si="0"/>
        <v>106.7</v>
      </c>
      <c r="E9" s="33">
        <v>981</v>
      </c>
      <c r="F9" s="32">
        <v>1069</v>
      </c>
      <c r="G9" s="106">
        <f t="shared" si="1"/>
        <v>109</v>
      </c>
      <c r="H9" s="34"/>
      <c r="I9" s="31"/>
    </row>
    <row r="10" spans="1:9" ht="28.5" customHeight="1">
      <c r="A10" s="144" t="s">
        <v>1</v>
      </c>
      <c r="B10" s="35">
        <v>662</v>
      </c>
      <c r="C10" s="32">
        <v>719</v>
      </c>
      <c r="D10" s="9">
        <f t="shared" si="0"/>
        <v>108.6</v>
      </c>
      <c r="E10" s="33">
        <v>519</v>
      </c>
      <c r="F10" s="32">
        <v>590</v>
      </c>
      <c r="G10" s="106">
        <f t="shared" si="1"/>
        <v>113.7</v>
      </c>
      <c r="H10" s="34"/>
      <c r="I10" s="31"/>
    </row>
    <row r="11" spans="1:9" s="19" customFormat="1" ht="31.5" customHeight="1">
      <c r="A11" s="144" t="s">
        <v>5</v>
      </c>
      <c r="B11" s="35">
        <v>2394</v>
      </c>
      <c r="C11" s="32">
        <v>2495</v>
      </c>
      <c r="D11" s="9">
        <f t="shared" si="0"/>
        <v>104.2</v>
      </c>
      <c r="E11" s="33">
        <v>1928</v>
      </c>
      <c r="F11" s="32">
        <v>1983</v>
      </c>
      <c r="G11" s="106">
        <f t="shared" si="1"/>
        <v>102.9</v>
      </c>
      <c r="H11" s="34"/>
      <c r="I11" s="31"/>
    </row>
    <row r="12" spans="1:9" ht="51.75" customHeight="1">
      <c r="A12" s="144" t="s">
        <v>30</v>
      </c>
      <c r="B12" s="35">
        <v>781</v>
      </c>
      <c r="C12" s="32">
        <v>803</v>
      </c>
      <c r="D12" s="9">
        <f t="shared" si="0"/>
        <v>102.8</v>
      </c>
      <c r="E12" s="33">
        <v>686</v>
      </c>
      <c r="F12" s="32">
        <v>709</v>
      </c>
      <c r="G12" s="106">
        <f t="shared" si="1"/>
        <v>103.4</v>
      </c>
      <c r="H12" s="34"/>
      <c r="I12" s="31"/>
    </row>
    <row r="13" spans="1:9" ht="30.75" customHeight="1">
      <c r="A13" s="144" t="s">
        <v>6</v>
      </c>
      <c r="B13" s="35">
        <v>1770</v>
      </c>
      <c r="C13" s="32">
        <v>1890</v>
      </c>
      <c r="D13" s="9">
        <f t="shared" si="0"/>
        <v>106.8</v>
      </c>
      <c r="E13" s="33">
        <v>1463</v>
      </c>
      <c r="F13" s="32">
        <v>1503</v>
      </c>
      <c r="G13" s="106">
        <f t="shared" si="1"/>
        <v>102.7</v>
      </c>
      <c r="H13" s="34"/>
      <c r="I13" s="31"/>
    </row>
    <row r="14" spans="1:9" ht="66.75" customHeight="1">
      <c r="A14" s="144" t="s">
        <v>7</v>
      </c>
      <c r="B14" s="35">
        <v>3945</v>
      </c>
      <c r="C14" s="32">
        <v>4146</v>
      </c>
      <c r="D14" s="9">
        <f t="shared" si="0"/>
        <v>105.1</v>
      </c>
      <c r="E14" s="33">
        <v>3545</v>
      </c>
      <c r="F14" s="32">
        <v>3566</v>
      </c>
      <c r="G14" s="106">
        <f t="shared" si="1"/>
        <v>100.6</v>
      </c>
      <c r="H14" s="34"/>
      <c r="I14" s="31"/>
    </row>
    <row r="15" spans="1:9" ht="42.75" customHeight="1" thickBot="1">
      <c r="A15" s="145" t="s">
        <v>36</v>
      </c>
      <c r="B15" s="107">
        <v>2655</v>
      </c>
      <c r="C15" s="108">
        <v>2718</v>
      </c>
      <c r="D15" s="109">
        <f t="shared" si="0"/>
        <v>102.4</v>
      </c>
      <c r="E15" s="110">
        <v>2333</v>
      </c>
      <c r="F15" s="108">
        <v>2352</v>
      </c>
      <c r="G15" s="111">
        <f t="shared" si="1"/>
        <v>100.8</v>
      </c>
      <c r="H15" s="34"/>
      <c r="I15" s="31"/>
    </row>
    <row r="16" spans="1:2" ht="12.75">
      <c r="A16" s="135"/>
      <c r="B16" s="36"/>
    </row>
    <row r="17" spans="1:2" ht="12.75">
      <c r="A17" s="135"/>
      <c r="B17" s="36"/>
    </row>
    <row r="18" spans="1:2" ht="12.75">
      <c r="A18" s="135"/>
      <c r="B18" s="36"/>
    </row>
    <row r="19" ht="12.75">
      <c r="A19" s="135"/>
    </row>
    <row r="20" ht="12.75">
      <c r="A20" s="135"/>
    </row>
    <row r="21" ht="12.75">
      <c r="A21" s="135"/>
    </row>
    <row r="22" ht="12.75">
      <c r="A22" s="135"/>
    </row>
    <row r="23" ht="12.75">
      <c r="A23" s="135"/>
    </row>
    <row r="24" ht="12.75">
      <c r="A24" s="135"/>
    </row>
    <row r="25" ht="12.75">
      <c r="A25" s="13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A10" sqref="A10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50.25" customHeight="1">
      <c r="A1" s="210" t="s">
        <v>307</v>
      </c>
      <c r="B1" s="210"/>
      <c r="C1" s="210"/>
      <c r="D1" s="210"/>
    </row>
    <row r="2" spans="1:4" s="2" customFormat="1" ht="19.5" customHeight="1">
      <c r="A2" s="173" t="s">
        <v>8</v>
      </c>
      <c r="B2" s="173"/>
      <c r="C2" s="173"/>
      <c r="D2" s="173"/>
    </row>
    <row r="3" spans="1:4" s="4" customFormat="1" ht="4.5" customHeight="1" thickBot="1">
      <c r="A3" s="3"/>
      <c r="B3" s="3"/>
      <c r="C3" s="3"/>
      <c r="D3" s="3"/>
    </row>
    <row r="4" spans="1:4" s="4" customFormat="1" ht="20.25" customHeight="1">
      <c r="A4" s="174"/>
      <c r="B4" s="211" t="s">
        <v>39</v>
      </c>
      <c r="C4" s="213" t="s">
        <v>40</v>
      </c>
      <c r="D4" s="215" t="s">
        <v>91</v>
      </c>
    </row>
    <row r="5" spans="1:4" s="4" customFormat="1" ht="59.25" customHeight="1">
      <c r="A5" s="175"/>
      <c r="B5" s="212"/>
      <c r="C5" s="214"/>
      <c r="D5" s="216"/>
    </row>
    <row r="6" spans="1:4" s="13" customFormat="1" ht="34.5" customHeight="1">
      <c r="A6" s="124" t="s">
        <v>32</v>
      </c>
      <c r="B6" s="75">
        <f>SUM(B9:B27)</f>
        <v>2631</v>
      </c>
      <c r="C6" s="76">
        <v>14570</v>
      </c>
      <c r="D6" s="125">
        <f>C6/B6</f>
        <v>5.537818320030406</v>
      </c>
    </row>
    <row r="7" spans="1:4" s="13" customFormat="1" ht="24.75" customHeight="1">
      <c r="A7" s="124" t="s">
        <v>38</v>
      </c>
      <c r="B7" s="77" t="s">
        <v>41</v>
      </c>
      <c r="C7" s="76">
        <f>SUM(C9:C27)</f>
        <v>13484</v>
      </c>
      <c r="D7" s="126" t="s">
        <v>41</v>
      </c>
    </row>
    <row r="8" spans="1:4" s="13" customFormat="1" ht="31.5" customHeight="1">
      <c r="A8" s="127" t="s">
        <v>9</v>
      </c>
      <c r="B8" s="77"/>
      <c r="C8" s="78"/>
      <c r="D8" s="126"/>
    </row>
    <row r="9" spans="1:7" ht="54" customHeight="1">
      <c r="A9" s="22" t="s">
        <v>10</v>
      </c>
      <c r="B9" s="14">
        <v>448</v>
      </c>
      <c r="C9" s="66">
        <v>4829</v>
      </c>
      <c r="D9" s="126">
        <f aca="true" t="shared" si="0" ref="D9:D27">C9/B9</f>
        <v>10.779017857142858</v>
      </c>
      <c r="E9" s="16"/>
      <c r="G9" s="148"/>
    </row>
    <row r="10" spans="1:7" ht="35.25" customHeight="1">
      <c r="A10" s="22" t="s">
        <v>11</v>
      </c>
      <c r="B10" s="14">
        <v>16</v>
      </c>
      <c r="C10" s="66">
        <v>94</v>
      </c>
      <c r="D10" s="126">
        <f t="shared" si="0"/>
        <v>5.875</v>
      </c>
      <c r="E10" s="16"/>
      <c r="G10" s="148"/>
    </row>
    <row r="11" spans="1:7" s="19" customFormat="1" ht="20.25" customHeight="1">
      <c r="A11" s="22" t="s">
        <v>12</v>
      </c>
      <c r="B11" s="14">
        <v>637</v>
      </c>
      <c r="C11" s="66">
        <v>2013</v>
      </c>
      <c r="D11" s="126">
        <f t="shared" si="0"/>
        <v>3.160125588697017</v>
      </c>
      <c r="E11" s="16"/>
      <c r="F11" s="6"/>
      <c r="G11" s="148"/>
    </row>
    <row r="12" spans="1:9" ht="36" customHeight="1">
      <c r="A12" s="22" t="s">
        <v>13</v>
      </c>
      <c r="B12" s="14">
        <v>49</v>
      </c>
      <c r="C12" s="66">
        <v>170</v>
      </c>
      <c r="D12" s="126">
        <f t="shared" si="0"/>
        <v>3.4693877551020407</v>
      </c>
      <c r="E12" s="16"/>
      <c r="G12" s="148"/>
      <c r="I12" s="20"/>
    </row>
    <row r="13" spans="1:7" ht="30" customHeight="1">
      <c r="A13" s="22" t="s">
        <v>14</v>
      </c>
      <c r="B13" s="14">
        <v>26</v>
      </c>
      <c r="C13" s="66">
        <v>59</v>
      </c>
      <c r="D13" s="126">
        <f t="shared" si="0"/>
        <v>2.269230769230769</v>
      </c>
      <c r="E13" s="16"/>
      <c r="G13" s="148"/>
    </row>
    <row r="14" spans="1:7" ht="19.5" customHeight="1">
      <c r="A14" s="22" t="s">
        <v>15</v>
      </c>
      <c r="B14" s="14">
        <v>133</v>
      </c>
      <c r="C14" s="66">
        <v>501</v>
      </c>
      <c r="D14" s="126">
        <f t="shared" si="0"/>
        <v>3.7669172932330826</v>
      </c>
      <c r="E14" s="16"/>
      <c r="G14" s="148"/>
    </row>
    <row r="15" spans="1:7" ht="48.75" customHeight="1">
      <c r="A15" s="22" t="s">
        <v>16</v>
      </c>
      <c r="B15" s="14">
        <v>399</v>
      </c>
      <c r="C15" s="66">
        <v>1560</v>
      </c>
      <c r="D15" s="126">
        <f t="shared" si="0"/>
        <v>3.9097744360902253</v>
      </c>
      <c r="E15" s="16"/>
      <c r="G15" s="148"/>
    </row>
    <row r="16" spans="1:7" ht="34.5" customHeight="1">
      <c r="A16" s="22" t="s">
        <v>17</v>
      </c>
      <c r="B16" s="14">
        <v>273</v>
      </c>
      <c r="C16" s="66">
        <v>507</v>
      </c>
      <c r="D16" s="126">
        <f t="shared" si="0"/>
        <v>1.8571428571428572</v>
      </c>
      <c r="E16" s="16"/>
      <c r="G16" s="148"/>
    </row>
    <row r="17" spans="1:7" ht="35.25" customHeight="1">
      <c r="A17" s="22" t="s">
        <v>18</v>
      </c>
      <c r="B17" s="14">
        <v>50</v>
      </c>
      <c r="C17" s="66">
        <v>186</v>
      </c>
      <c r="D17" s="126">
        <f t="shared" si="0"/>
        <v>3.72</v>
      </c>
      <c r="E17" s="16"/>
      <c r="G17" s="148"/>
    </row>
    <row r="18" spans="1:7" ht="24" customHeight="1">
      <c r="A18" s="22" t="s">
        <v>19</v>
      </c>
      <c r="B18" s="14">
        <v>10</v>
      </c>
      <c r="C18" s="66">
        <v>89</v>
      </c>
      <c r="D18" s="126">
        <f t="shared" si="0"/>
        <v>8.9</v>
      </c>
      <c r="E18" s="16"/>
      <c r="G18" s="148"/>
    </row>
    <row r="19" spans="1:7" ht="17.25" customHeight="1">
      <c r="A19" s="22" t="s">
        <v>20</v>
      </c>
      <c r="B19" s="14">
        <v>17</v>
      </c>
      <c r="C19" s="66">
        <v>190</v>
      </c>
      <c r="D19" s="126">
        <f t="shared" si="0"/>
        <v>11.176470588235293</v>
      </c>
      <c r="E19" s="16"/>
      <c r="G19" s="148"/>
    </row>
    <row r="20" spans="1:7" ht="18" customHeight="1">
      <c r="A20" s="22" t="s">
        <v>21</v>
      </c>
      <c r="B20" s="14">
        <v>14</v>
      </c>
      <c r="C20" s="66">
        <v>85</v>
      </c>
      <c r="D20" s="126">
        <f t="shared" si="0"/>
        <v>6.071428571428571</v>
      </c>
      <c r="E20" s="16"/>
      <c r="G20" s="148"/>
    </row>
    <row r="21" spans="1:7" ht="32.25" customHeight="1">
      <c r="A21" s="22" t="s">
        <v>22</v>
      </c>
      <c r="B21" s="14">
        <v>48</v>
      </c>
      <c r="C21" s="66">
        <v>191</v>
      </c>
      <c r="D21" s="126">
        <f t="shared" si="0"/>
        <v>3.9791666666666665</v>
      </c>
      <c r="E21" s="16"/>
      <c r="G21" s="148"/>
    </row>
    <row r="22" spans="1:7" ht="35.25" customHeight="1">
      <c r="A22" s="22" t="s">
        <v>23</v>
      </c>
      <c r="B22" s="14">
        <v>147</v>
      </c>
      <c r="C22" s="66">
        <v>244</v>
      </c>
      <c r="D22" s="126">
        <f t="shared" si="0"/>
        <v>1.6598639455782314</v>
      </c>
      <c r="E22" s="16"/>
      <c r="G22" s="148"/>
    </row>
    <row r="23" spans="1:7" ht="33" customHeight="1">
      <c r="A23" s="22" t="s">
        <v>24</v>
      </c>
      <c r="B23" s="14">
        <v>187</v>
      </c>
      <c r="C23" s="66">
        <v>1791</v>
      </c>
      <c r="D23" s="126">
        <f t="shared" si="0"/>
        <v>9.577540106951872</v>
      </c>
      <c r="E23" s="16"/>
      <c r="G23" s="148"/>
    </row>
    <row r="24" spans="1:7" ht="19.5" customHeight="1">
      <c r="A24" s="22" t="s">
        <v>25</v>
      </c>
      <c r="B24" s="14">
        <v>58</v>
      </c>
      <c r="C24" s="66">
        <v>318</v>
      </c>
      <c r="D24" s="126">
        <f t="shared" si="0"/>
        <v>5.482758620689655</v>
      </c>
      <c r="E24" s="16"/>
      <c r="G24" s="148"/>
    </row>
    <row r="25" spans="1:7" ht="30.75" customHeight="1">
      <c r="A25" s="22" t="s">
        <v>26</v>
      </c>
      <c r="B25" s="14">
        <v>99</v>
      </c>
      <c r="C25" s="66">
        <v>528</v>
      </c>
      <c r="D25" s="126">
        <f t="shared" si="0"/>
        <v>5.333333333333333</v>
      </c>
      <c r="E25" s="16"/>
      <c r="G25" s="148"/>
    </row>
    <row r="26" spans="1:7" ht="30.75" customHeight="1">
      <c r="A26" s="22" t="s">
        <v>27</v>
      </c>
      <c r="B26" s="14">
        <v>6</v>
      </c>
      <c r="C26" s="66">
        <v>52</v>
      </c>
      <c r="D26" s="126">
        <f t="shared" si="0"/>
        <v>8.666666666666666</v>
      </c>
      <c r="E26" s="16"/>
      <c r="G26" s="148"/>
    </row>
    <row r="27" spans="1:7" ht="22.5" customHeight="1" thickBot="1">
      <c r="A27" s="23" t="s">
        <v>28</v>
      </c>
      <c r="B27" s="113">
        <v>14</v>
      </c>
      <c r="C27" s="69">
        <v>77</v>
      </c>
      <c r="D27" s="126">
        <f t="shared" si="0"/>
        <v>5.5</v>
      </c>
      <c r="E27" s="16"/>
      <c r="G27" s="148"/>
    </row>
    <row r="28" spans="1:7" ht="21.75" customHeight="1">
      <c r="A28" s="209"/>
      <c r="B28" s="209"/>
      <c r="C28" s="7"/>
      <c r="D28" s="7"/>
      <c r="G28" s="17"/>
    </row>
    <row r="29" spans="1:7" ht="15.75">
      <c r="A29" s="7"/>
      <c r="B29" s="7"/>
      <c r="C29" s="7"/>
      <c r="D29" s="7"/>
      <c r="G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2018-02-08T08:17:39Z</cp:lastPrinted>
  <dcterms:created xsi:type="dcterms:W3CDTF">2006-09-16T00:00:00Z</dcterms:created>
  <dcterms:modified xsi:type="dcterms:W3CDTF">2019-03-15T07:18:23Z</dcterms:modified>
  <cp:category/>
  <cp:version/>
  <cp:contentType/>
  <cp:contentStatus/>
</cp:coreProperties>
</file>